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695" tabRatio="867" activeTab="3"/>
  </bookViews>
  <sheets>
    <sheet name="Основа 16 юноши" sheetId="1" r:id="rId1"/>
    <sheet name="Основа 16 девушки" sheetId="2" r:id="rId2"/>
    <sheet name="Круговые таблицы 16 лет." sheetId="3" r:id="rId3"/>
    <sheet name="Пары 16 юноши" sheetId="4" r:id="rId4"/>
    <sheet name="Пары 16 девушки" sheetId="5" r:id="rId5"/>
  </sheets>
  <externalReferences>
    <externalReference r:id="rId8"/>
    <externalReference r:id="rId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'Основа 16 девушки'!$A$1:$S$82</definedName>
    <definedName name="_xlnm.Print_Area" localSheetId="0">'Основа 16 юноши'!$A$1:$T$82</definedName>
    <definedName name="_xlnm.Print_Area" localSheetId="4">'Пары 16 девушки'!$A$1:$Q$83</definedName>
    <definedName name="_xlnm.Print_Area" localSheetId="3">'Пары 16 юноши'!$A$1:$Q$83</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2"/>
          </rPr>
          <t xml:space="preserve">
</t>
        </r>
      </text>
    </comment>
  </commentList>
</comments>
</file>

<file path=xl/sharedStrings.xml><?xml version="1.0" encoding="utf-8"?>
<sst xmlns="http://schemas.openxmlformats.org/spreadsheetml/2006/main" count="700" uniqueCount="251">
  <si>
    <t>CU</t>
  </si>
  <si>
    <t>Основная сетка</t>
  </si>
  <si>
    <t>главный судья</t>
  </si>
  <si>
    <t>статус</t>
  </si>
  <si>
    <t>рейтинг</t>
  </si>
  <si>
    <t>посев</t>
  </si>
  <si>
    <t>фамилия</t>
  </si>
  <si>
    <t>имя</t>
  </si>
  <si>
    <t>город</t>
  </si>
  <si>
    <t>2круг</t>
  </si>
  <si>
    <t>четвертьфинал</t>
  </si>
  <si>
    <t>полуфинал</t>
  </si>
  <si>
    <t>3 место</t>
  </si>
  <si>
    <t>Главный судья</t>
  </si>
  <si>
    <t>Парный разряд</t>
  </si>
  <si>
    <t>Фамилия</t>
  </si>
  <si>
    <t>Имя</t>
  </si>
  <si>
    <t>финал</t>
  </si>
  <si>
    <t>победитель</t>
  </si>
  <si>
    <t>Финальные круговые сетки</t>
  </si>
  <si>
    <t>Игрок</t>
  </si>
  <si>
    <t>очки</t>
  </si>
  <si>
    <t>место</t>
  </si>
  <si>
    <t>Представители на жеребьевке:</t>
  </si>
  <si>
    <t>Юноши до 16 лет</t>
  </si>
  <si>
    <t>(юноши, девушки до 16 лет)</t>
  </si>
  <si>
    <t>Девушки до 16 лет</t>
  </si>
  <si>
    <t>WC</t>
  </si>
  <si>
    <t>Минск</t>
  </si>
  <si>
    <t>Кубарева</t>
  </si>
  <si>
    <t>Анна</t>
  </si>
  <si>
    <t>Шумейко</t>
  </si>
  <si>
    <t>Мария</t>
  </si>
  <si>
    <t>Ефремова</t>
  </si>
  <si>
    <t>Александра</t>
  </si>
  <si>
    <t>Якубович</t>
  </si>
  <si>
    <t>Алеся</t>
  </si>
  <si>
    <t>Зверева</t>
  </si>
  <si>
    <t>Влада</t>
  </si>
  <si>
    <t>Полина</t>
  </si>
  <si>
    <t>Витебск</t>
  </si>
  <si>
    <t>Вероника</t>
  </si>
  <si>
    <t>Демченко</t>
  </si>
  <si>
    <t>Елизавета</t>
  </si>
  <si>
    <t>Могилев</t>
  </si>
  <si>
    <t>Лебедева</t>
  </si>
  <si>
    <t>Анастасия</t>
  </si>
  <si>
    <t>Артеменко</t>
  </si>
  <si>
    <t>Ольга</t>
  </si>
  <si>
    <t>Гомель</t>
  </si>
  <si>
    <t>Хомко</t>
  </si>
  <si>
    <t>Гродно</t>
  </si>
  <si>
    <t>Косаржевская</t>
  </si>
  <si>
    <t>Афанасенко А.А., Шоломицкий И.Н., Кобзарь И.Н.</t>
  </si>
  <si>
    <t>Сосновская</t>
  </si>
  <si>
    <t>Татьяна</t>
  </si>
  <si>
    <t>Пушнова</t>
  </si>
  <si>
    <t>Алина</t>
  </si>
  <si>
    <t>Савицкая</t>
  </si>
  <si>
    <t>Рафальская</t>
  </si>
  <si>
    <t>Валерия</t>
  </si>
  <si>
    <t>Громыко</t>
  </si>
  <si>
    <t>Красовская</t>
  </si>
  <si>
    <t>Якимахо</t>
  </si>
  <si>
    <t>Алиса</t>
  </si>
  <si>
    <t>Александр</t>
  </si>
  <si>
    <t>Артем</t>
  </si>
  <si>
    <t>Даниил</t>
  </si>
  <si>
    <t>Руды</t>
  </si>
  <si>
    <t>Сосновский</t>
  </si>
  <si>
    <t>Тимофей</t>
  </si>
  <si>
    <t>Данила</t>
  </si>
  <si>
    <t>Ярмошук</t>
  </si>
  <si>
    <t>Кирилл</t>
  </si>
  <si>
    <t>Эверт</t>
  </si>
  <si>
    <t>Георгий</t>
  </si>
  <si>
    <t>Юткин</t>
  </si>
  <si>
    <t>Янушкевич</t>
  </si>
  <si>
    <t>Игорь</t>
  </si>
  <si>
    <t>Абу Хамис</t>
  </si>
  <si>
    <t>Шавул</t>
  </si>
  <si>
    <t>Даниэль</t>
  </si>
  <si>
    <t>Головач</t>
  </si>
  <si>
    <t>Михаил</t>
  </si>
  <si>
    <t>Владислав</t>
  </si>
  <si>
    <t>Коростелев</t>
  </si>
  <si>
    <t>Клим</t>
  </si>
  <si>
    <t>Глеб</t>
  </si>
  <si>
    <t>Мартинкевич</t>
  </si>
  <si>
    <t>Артур</t>
  </si>
  <si>
    <t>Е.В.Василевская</t>
  </si>
  <si>
    <t>Первенство Республики Беларусь в помещении</t>
  </si>
  <si>
    <t>Василевская Е.В.</t>
  </si>
  <si>
    <t>19-25.12.2016</t>
  </si>
  <si>
    <t>Минск (пр-т Победителей, 63)</t>
  </si>
  <si>
    <t>19 -25.12.2016</t>
  </si>
  <si>
    <t>Первенство Республики Беларусь                                     в помещении</t>
  </si>
  <si>
    <t>19-25 декабря 2016 года</t>
  </si>
  <si>
    <t>Илья</t>
  </si>
  <si>
    <t>Виктория</t>
  </si>
  <si>
    <t>Бобруйск</t>
  </si>
  <si>
    <t>Пинск</t>
  </si>
  <si>
    <t>Марк</t>
  </si>
  <si>
    <t>Брест</t>
  </si>
  <si>
    <t>Ульяна</t>
  </si>
  <si>
    <t>Софья</t>
  </si>
  <si>
    <t>Юркова</t>
  </si>
  <si>
    <t>Ксения</t>
  </si>
  <si>
    <t>Канапацкая</t>
  </si>
  <si>
    <t>Ерш</t>
  </si>
  <si>
    <t>Брич</t>
  </si>
  <si>
    <t>Кения</t>
  </si>
  <si>
    <t>Чурилова</t>
  </si>
  <si>
    <t>Диана</t>
  </si>
  <si>
    <t>Назарук</t>
  </si>
  <si>
    <t>Овчинникова</t>
  </si>
  <si>
    <t>Ле</t>
  </si>
  <si>
    <t>Щербакова</t>
  </si>
  <si>
    <t>Бабарико</t>
  </si>
  <si>
    <t>Приц</t>
  </si>
  <si>
    <t>Хотько</t>
  </si>
  <si>
    <t>Герасько</t>
  </si>
  <si>
    <t>Лапцуева</t>
  </si>
  <si>
    <t>Князев</t>
  </si>
  <si>
    <t>Калинин</t>
  </si>
  <si>
    <t>Мороз</t>
  </si>
  <si>
    <t>Ищенко</t>
  </si>
  <si>
    <t>Забабурин</t>
  </si>
  <si>
    <t>Дамир</t>
  </si>
  <si>
    <t>Змеевский</t>
  </si>
  <si>
    <t>Максим</t>
  </si>
  <si>
    <t>Мохаммад Халед</t>
  </si>
  <si>
    <t>Малахович</t>
  </si>
  <si>
    <t>Будов</t>
  </si>
  <si>
    <t>Пашукевич</t>
  </si>
  <si>
    <t>Ваганов</t>
  </si>
  <si>
    <t>Шпаковский</t>
  </si>
  <si>
    <t>Карпейчик</t>
  </si>
  <si>
    <t>Куксов</t>
  </si>
  <si>
    <t>Кохнюк</t>
  </si>
  <si>
    <t>Харьков</t>
  </si>
  <si>
    <t>Янгель</t>
  </si>
  <si>
    <t>Кебец</t>
  </si>
  <si>
    <t>Грабовец</t>
  </si>
  <si>
    <t>Геннадий</t>
  </si>
  <si>
    <t>Болзан</t>
  </si>
  <si>
    <t>Меркушев</t>
  </si>
  <si>
    <t>Колышков</t>
  </si>
  <si>
    <t>6/1  6/1</t>
  </si>
  <si>
    <t>Брич К.</t>
  </si>
  <si>
    <t>6/1  6/2</t>
  </si>
  <si>
    <t>6/2  6/4</t>
  </si>
  <si>
    <t>6/0  6/1</t>
  </si>
  <si>
    <t>6/0  6/2</t>
  </si>
  <si>
    <t>6/1  4/6  6/4</t>
  </si>
  <si>
    <t>Брич С.</t>
  </si>
  <si>
    <t>6/2  6/3</t>
  </si>
  <si>
    <t>6/4  6/0</t>
  </si>
  <si>
    <t>6/0  6/0</t>
  </si>
  <si>
    <t>6/2  7/5</t>
  </si>
  <si>
    <t>7/5  6/1</t>
  </si>
  <si>
    <t>6/0  6/4</t>
  </si>
  <si>
    <t>6/3  6/4</t>
  </si>
  <si>
    <t>7/5  6/2</t>
  </si>
  <si>
    <t>6/4  6/3</t>
  </si>
  <si>
    <t>х</t>
  </si>
  <si>
    <t xml:space="preserve">Ищенко </t>
  </si>
  <si>
    <t>Шаркота</t>
  </si>
  <si>
    <t xml:space="preserve">Абу Хамис </t>
  </si>
  <si>
    <t xml:space="preserve">Меркушев </t>
  </si>
  <si>
    <t xml:space="preserve">Сосновский </t>
  </si>
  <si>
    <t xml:space="preserve">Мороз </t>
  </si>
  <si>
    <t xml:space="preserve">Брич </t>
  </si>
  <si>
    <t xml:space="preserve">Лапцуева </t>
  </si>
  <si>
    <t xml:space="preserve">Шумейко </t>
  </si>
  <si>
    <t>Ласка</t>
  </si>
  <si>
    <t>Марта</t>
  </si>
  <si>
    <t xml:space="preserve">Представители на жеребьевке:  Калинин А., Кохнюк Д., Харьков Д.         </t>
  </si>
  <si>
    <t xml:space="preserve">Представители на жеребьевке:  Калинин А., Кохнюк Д., Харьков Д.                   </t>
  </si>
  <si>
    <t>1/6  6/3  6/3</t>
  </si>
  <si>
    <t>6/4 2/6 7/5</t>
  </si>
  <si>
    <t>6/2 6/0</t>
  </si>
  <si>
    <t>6/2 7/5</t>
  </si>
  <si>
    <t>6/3 3/6 6/1</t>
  </si>
  <si>
    <t>6/0 6/1</t>
  </si>
  <si>
    <t>7/6(5)  7/5</t>
  </si>
  <si>
    <t>6/2 6/4</t>
  </si>
  <si>
    <t>6/3  6/2</t>
  </si>
  <si>
    <t>6/0 6/0</t>
  </si>
  <si>
    <t>Корсажевская</t>
  </si>
  <si>
    <t>6/2  6/0</t>
  </si>
  <si>
    <t>6/1  6/0</t>
  </si>
  <si>
    <t>6/2  7/6</t>
  </si>
  <si>
    <t xml:space="preserve">Канапацкая </t>
  </si>
  <si>
    <t>6/2  6/1</t>
  </si>
  <si>
    <t>7/5  6/3</t>
  </si>
  <si>
    <t>6/4  6/1</t>
  </si>
  <si>
    <t>7/5  6/4</t>
  </si>
  <si>
    <t>6/1  6/4</t>
  </si>
  <si>
    <t>7/5  2/6  6/3</t>
  </si>
  <si>
    <t>6/2  2/6  6/1</t>
  </si>
  <si>
    <t>6/2 6/7(3) 6/3</t>
  </si>
  <si>
    <t>6/3 2/6 11/9</t>
  </si>
  <si>
    <t>6/3  6/3</t>
  </si>
  <si>
    <t>6/3 6/0</t>
  </si>
  <si>
    <t>6/2 6/3</t>
  </si>
  <si>
    <t>76(6) 75</t>
  </si>
  <si>
    <t>62 36 10/3</t>
  </si>
  <si>
    <t>Сосновский Александр</t>
  </si>
  <si>
    <t>Калинин Александр</t>
  </si>
  <si>
    <t>Юткин Тимофей</t>
  </si>
  <si>
    <t>Канапацкая Виктория</t>
  </si>
  <si>
    <t>Кубарева Анна</t>
  </si>
  <si>
    <t>Ерш Ксения</t>
  </si>
  <si>
    <t>Шумейко Мария</t>
  </si>
  <si>
    <t>62 75</t>
  </si>
  <si>
    <t>62 76(4)</t>
  </si>
  <si>
    <t>60 64</t>
  </si>
  <si>
    <t>60 62</t>
  </si>
  <si>
    <t>76(2) 62</t>
  </si>
  <si>
    <t>57 61 75</t>
  </si>
  <si>
    <t>62 60</t>
  </si>
  <si>
    <t>64 63</t>
  </si>
  <si>
    <t>7/6(4) 6/1</t>
  </si>
  <si>
    <t>6/3 2/6 10/4</t>
  </si>
  <si>
    <t>6/2  7/6(1)</t>
  </si>
  <si>
    <t>не разыграно</t>
  </si>
  <si>
    <t>Ярмошук Кирилл</t>
  </si>
  <si>
    <t>1/6  2/6</t>
  </si>
  <si>
    <t>6/4 3/6 7/6(5)</t>
  </si>
  <si>
    <t>4/6 6/3 6/7(5)</t>
  </si>
  <si>
    <t>6/2 6/1</t>
  </si>
  <si>
    <t>2/6 1/6</t>
  </si>
  <si>
    <t>1/6  0/6</t>
  </si>
  <si>
    <t>6/1 6/2</t>
  </si>
  <si>
    <t>1/6 2/6</t>
  </si>
  <si>
    <t>2/6 6/4 6/1</t>
  </si>
  <si>
    <t>6/2 4/6 1/6</t>
  </si>
  <si>
    <t>3/6 4/6</t>
  </si>
  <si>
    <t>6/3 6/4</t>
  </si>
  <si>
    <t>7/5 6/7(5) 6/1</t>
  </si>
  <si>
    <t>5/7 7/6(5) 1/6</t>
  </si>
  <si>
    <t>6/1 7/6(1)</t>
  </si>
  <si>
    <t>6/4 6/2</t>
  </si>
  <si>
    <t>4/6 2/6</t>
  </si>
  <si>
    <t>6/4 3/6 6/1</t>
  </si>
  <si>
    <t>4/6 6/3 1/6</t>
  </si>
  <si>
    <t>2/6 2/6</t>
  </si>
  <si>
    <t>6/2 6/2</t>
  </si>
  <si>
    <t>7/6(5) 7/5</t>
  </si>
  <si>
    <t>6/7(5) 5/7</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</si>
</sst>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_-&quot;£&quot;* #,##0_-;\-&quot;£&quot;* #,##0_-;_-&quot;£&quot;* &quot;-&quot;_-;_-@_-"/>
    <numFmt numFmtId="203" formatCode="[$$-409]#,##0.00"/>
    <numFmt numFmtId="204" formatCode="d/mmm/yy"/>
    <numFmt numFmtId="205" formatCode="d\-mmm\-yy"/>
    <numFmt numFmtId="206" formatCode="0.000"/>
    <numFmt numFmtId="207" formatCode="0.0000"/>
    <numFmt numFmtId="208" formatCode=";;;"/>
    <numFmt numFmtId="209" formatCode="dd\ mmm\ yy"/>
    <numFmt numFmtId="210" formatCode="mm/dd/yy"/>
    <numFmt numFmtId="211" formatCode="dd\ mmm\ yyyy"/>
    <numFmt numFmtId="212" formatCode="&quot;£&quot;#,##0;\-&quot;£&quot;#,##0"/>
    <numFmt numFmtId="213" formatCode="&quot;£&quot;#,##0;[Red]\-&quot;£&quot;#,##0"/>
    <numFmt numFmtId="214" formatCode="&quot;£&quot;#,##0.00;\-&quot;£&quot;#,##0.00"/>
    <numFmt numFmtId="215" formatCode="&quot;£&quot;#,##0.00;[Red]\-&quot;£&quot;#,##0.00"/>
    <numFmt numFmtId="216" formatCode="_-&quot;£&quot;* #,##0.00_-;\-&quot;£&quot;* #,##0.00_-;_-&quot;£&quot;* &quot;-&quot;??_-;_-@_-"/>
    <numFmt numFmtId="217" formatCode="[$-41D]&quot;den &quot;d\ mmmm\ yyyy"/>
    <numFmt numFmtId="218" formatCode="dd/mm/\Y\Y"/>
    <numFmt numFmtId="219" formatCode="dd/mm/yy"/>
    <numFmt numFmtId="220" formatCode="dd/mm/yy"/>
    <numFmt numFmtId="221" formatCode="[$-809]dd\ mmmm\ yyyy"/>
    <numFmt numFmtId="222" formatCode="&quot;Да&quot;;&quot;Да&quot;;&quot;Нет&quot;"/>
    <numFmt numFmtId="223" formatCode="&quot;Истина&quot;;&quot;Истина&quot;;&quot;Ложь&quot;"/>
    <numFmt numFmtId="224" formatCode="&quot;Вкл&quot;;&quot;Вкл&quot;;&quot;Выкл&quot;"/>
    <numFmt numFmtId="225" formatCode="[$€-2]\ ###,000_);[Red]\([$€-2]\ ###,000\)"/>
  </numFmts>
  <fonts count="95">
    <font>
      <sz val="10"/>
      <name val="Arial"/>
      <family val="0"/>
    </font>
    <font>
      <u val="single"/>
      <sz val="10"/>
      <color indexed="12"/>
      <name val="Arial"/>
      <family val="2"/>
    </font>
    <font>
      <u val="single"/>
      <sz val="10"/>
      <color indexed="20"/>
      <name val="Arial"/>
      <family val="2"/>
    </font>
    <font>
      <b/>
      <sz val="20"/>
      <name val="Arial"/>
      <family val="2"/>
    </font>
    <font>
      <sz val="20"/>
      <name val="Arial"/>
      <family val="2"/>
    </font>
    <font>
      <b/>
      <sz val="10"/>
      <name val="Arial"/>
      <family val="2"/>
    </font>
    <font>
      <sz val="20"/>
      <color indexed="9"/>
      <name val="Arial"/>
      <family val="2"/>
    </font>
    <font>
      <sz val="12"/>
      <color indexed="9"/>
      <name val="Arial"/>
      <family val="2"/>
    </font>
    <font>
      <sz val="10"/>
      <name val="ITF"/>
      <family val="5"/>
    </font>
    <font>
      <b/>
      <i/>
      <sz val="10"/>
      <name val="Arial"/>
      <family val="2"/>
    </font>
    <font>
      <b/>
      <sz val="12"/>
      <name val="Arial"/>
      <family val="2"/>
    </font>
    <font>
      <sz val="10"/>
      <color indexed="9"/>
      <name val="Arial"/>
      <family val="2"/>
    </font>
    <font>
      <b/>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i/>
      <sz val="8.5"/>
      <color indexed="8"/>
      <name val="Arial"/>
      <family val="2"/>
    </font>
    <font>
      <b/>
      <sz val="8.5"/>
      <color indexed="8"/>
      <name val="Arial"/>
      <family val="2"/>
    </font>
    <font>
      <i/>
      <sz val="8.5"/>
      <name val="Arial"/>
      <family val="2"/>
    </font>
    <font>
      <i/>
      <sz val="8.5"/>
      <color indexed="9"/>
      <name val="Arial"/>
      <family val="2"/>
    </font>
    <font>
      <b/>
      <sz val="12"/>
      <color indexed="9"/>
      <name val="Arial"/>
      <family val="2"/>
    </font>
    <font>
      <b/>
      <sz val="8"/>
      <color indexed="8"/>
      <name val="Tahoma"/>
      <family val="2"/>
    </font>
    <font>
      <sz val="8"/>
      <color indexed="8"/>
      <name val="Tahoma"/>
      <family val="2"/>
    </font>
    <font>
      <sz val="10"/>
      <name val="Arial Cyr"/>
      <family val="0"/>
    </font>
    <font>
      <b/>
      <sz val="10"/>
      <color indexed="8"/>
      <name val="Arial"/>
      <family val="2"/>
    </font>
    <font>
      <b/>
      <sz val="8.5"/>
      <color indexed="9"/>
      <name val="Arial"/>
      <family val="2"/>
    </font>
    <font>
      <sz val="8.5"/>
      <color indexed="14"/>
      <name val="Arial"/>
      <family val="2"/>
    </font>
    <font>
      <sz val="14"/>
      <name val="Arial"/>
      <family val="2"/>
    </font>
    <font>
      <sz val="14"/>
      <color indexed="9"/>
      <name val="Arial"/>
      <family val="2"/>
    </font>
    <font>
      <b/>
      <sz val="24"/>
      <name val="Arial"/>
      <family val="2"/>
    </font>
    <font>
      <b/>
      <sz val="18"/>
      <name val="Arial"/>
      <family val="2"/>
    </font>
    <font>
      <sz val="20"/>
      <name val="Arial Cyr"/>
      <family val="0"/>
    </font>
    <font>
      <b/>
      <sz val="10"/>
      <name val="Arial Cyr"/>
      <family val="0"/>
    </font>
    <font>
      <b/>
      <sz val="20"/>
      <name val="Arial Cyr"/>
      <family val="0"/>
    </font>
    <font>
      <b/>
      <sz val="14"/>
      <name val="Arial"/>
      <family val="2"/>
    </font>
    <font>
      <b/>
      <sz val="12"/>
      <name val="Arial Cyr"/>
      <family val="0"/>
    </font>
    <font>
      <u val="single"/>
      <sz val="8.5"/>
      <name val="Arial"/>
      <family val="2"/>
    </font>
    <font>
      <sz val="8"/>
      <name val="Arial"/>
      <family val="2"/>
    </font>
    <font>
      <b/>
      <sz val="6"/>
      <name val="Arial"/>
      <family val="2"/>
    </font>
    <font>
      <b/>
      <i/>
      <sz val="6"/>
      <color indexed="9"/>
      <name val="Arial"/>
      <family val="2"/>
    </font>
    <font>
      <b/>
      <i/>
      <sz val="8.5"/>
      <color indexed="8"/>
      <name val="Arial"/>
      <family val="2"/>
    </font>
    <font>
      <b/>
      <i/>
      <sz val="8.5"/>
      <name val="Arial"/>
      <family val="2"/>
    </font>
    <font>
      <b/>
      <sz val="9"/>
      <name val="Arial"/>
      <family val="2"/>
    </font>
    <font>
      <b/>
      <i/>
      <sz val="8.5"/>
      <color indexed="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7"/>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7"/>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4"/>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23"/>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color indexed="63"/>
      </top>
      <bottom style="thin"/>
    </border>
    <border>
      <left style="medium"/>
      <right style="thin"/>
      <top style="medium"/>
      <bottom style="thick"/>
    </border>
    <border>
      <left style="thin"/>
      <right style="thin"/>
      <top style="medium"/>
      <bottom style="thick"/>
    </border>
    <border>
      <left style="thin"/>
      <right/>
      <top style="medium"/>
      <bottom style="thick"/>
    </border>
    <border>
      <left style="medium"/>
      <right/>
      <top style="medium"/>
      <bottom style="thick"/>
    </border>
    <border>
      <left/>
      <right style="medium"/>
      <top style="medium"/>
      <bottom style="thick"/>
    </border>
    <border>
      <left style="thin"/>
      <right style="thin"/>
      <top style="thick"/>
      <bottom/>
    </border>
    <border>
      <left style="thin"/>
      <right style="thin"/>
      <top style="thick"/>
      <bottom style="thin"/>
    </border>
    <border>
      <left style="thin"/>
      <right/>
      <top style="thin"/>
      <bottom style="thin"/>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thin"/>
      <right style="thin"/>
      <top style="thin"/>
      <bottom style="medium"/>
    </border>
    <border>
      <left style="thin"/>
      <right style="medium"/>
      <top/>
      <bottom style="medium"/>
    </border>
    <border>
      <left style="thin"/>
      <right/>
      <top style="thick"/>
      <bottom style="thin"/>
    </border>
    <border>
      <left>
        <color indexed="63"/>
      </left>
      <right>
        <color indexed="63"/>
      </right>
      <top style="thin"/>
      <bottom>
        <color indexed="63"/>
      </bottom>
    </border>
    <border>
      <left style="medium"/>
      <right style="thin"/>
      <top style="thick"/>
      <bottom/>
    </border>
    <border>
      <left style="medium"/>
      <right style="thin"/>
      <top/>
      <bottom style="thin"/>
    </border>
    <border>
      <left style="thin"/>
      <right style="medium"/>
      <top style="thick"/>
      <bottom/>
    </border>
    <border>
      <left style="thin"/>
      <right style="medium"/>
      <top/>
      <bottom style="thin"/>
    </border>
    <border>
      <left style="medium"/>
      <right style="thin"/>
      <top style="thin"/>
      <bottom/>
    </border>
    <border>
      <left style="medium"/>
      <right style="thin"/>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25" borderId="1" applyNumberFormat="0" applyAlignment="0" applyProtection="0"/>
    <xf numFmtId="0" fontId="79" fillId="26" borderId="2" applyNumberFormat="0" applyAlignment="0" applyProtection="0"/>
    <xf numFmtId="0" fontId="80"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7" borderId="7" applyNumberFormat="0" applyAlignment="0" applyProtection="0"/>
    <xf numFmtId="0" fontId="86" fillId="0" borderId="0" applyNumberFormat="0" applyFill="0" applyBorder="0" applyAlignment="0" applyProtection="0"/>
    <xf numFmtId="0" fontId="87" fillId="28" borderId="0" applyNumberFormat="0" applyBorder="0" applyAlignment="0" applyProtection="0"/>
    <xf numFmtId="0" fontId="36" fillId="0" borderId="0">
      <alignment/>
      <protection/>
    </xf>
    <xf numFmtId="0" fontId="0" fillId="0" borderId="0">
      <alignment/>
      <protection/>
    </xf>
    <xf numFmtId="0" fontId="2" fillId="0" borderId="0" applyNumberFormat="0" applyFill="0" applyBorder="0" applyAlignment="0" applyProtection="0"/>
    <xf numFmtId="0" fontId="88" fillId="29" borderId="0" applyNumberFormat="0" applyBorder="0" applyAlignment="0" applyProtection="0"/>
    <xf numFmtId="0" fontId="8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92" fillId="31" borderId="0" applyNumberFormat="0" applyBorder="0" applyAlignment="0" applyProtection="0"/>
  </cellStyleXfs>
  <cellXfs count="355">
    <xf numFmtId="0" fontId="0" fillId="0" borderId="0" xfId="0" applyAlignment="1">
      <alignment/>
    </xf>
    <xf numFmtId="49" fontId="3"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4" fillId="0" borderId="0" xfId="0" applyNumberFormat="1" applyFont="1" applyFill="1" applyAlignment="1">
      <alignment vertical="top"/>
    </xf>
    <xf numFmtId="49" fontId="5" fillId="0" borderId="0" xfId="0" applyNumberFormat="1" applyFont="1" applyAlignment="1">
      <alignment vertical="top"/>
    </xf>
    <xf numFmtId="49" fontId="6" fillId="0" borderId="0" xfId="0" applyNumberFormat="1" applyFont="1" applyAlignment="1">
      <alignment vertical="top"/>
    </xf>
    <xf numFmtId="49" fontId="5" fillId="0" borderId="0" xfId="0" applyNumberFormat="1" applyFont="1" applyAlignment="1">
      <alignment horizontal="left"/>
    </xf>
    <xf numFmtId="49" fontId="7" fillId="0" borderId="0" xfId="0" applyNumberFormat="1" applyFont="1" applyAlignment="1">
      <alignment horizontal="center" vertical="top"/>
    </xf>
    <xf numFmtId="49" fontId="8" fillId="0" borderId="0" xfId="0" applyNumberFormat="1" applyFont="1" applyAlignment="1">
      <alignment horizontal="right" vertical="top"/>
    </xf>
    <xf numFmtId="0" fontId="4" fillId="0" borderId="0" xfId="0" applyFont="1" applyAlignment="1">
      <alignment vertical="top"/>
    </xf>
    <xf numFmtId="0" fontId="4" fillId="32" borderId="0" xfId="0" applyFont="1" applyFill="1" applyAlignment="1">
      <alignment vertical="top"/>
    </xf>
    <xf numFmtId="0" fontId="9" fillId="0" borderId="0" xfId="0" applyFont="1" applyAlignment="1">
      <alignment vertical="top"/>
    </xf>
    <xf numFmtId="49" fontId="9" fillId="0" borderId="0" xfId="0" applyNumberFormat="1" applyFont="1" applyAlignment="1">
      <alignment horizontal="left" vertical="center"/>
    </xf>
    <xf numFmtId="49" fontId="0" fillId="0" borderId="0" xfId="0" applyNumberFormat="1" applyFont="1" applyAlignment="1">
      <alignment/>
    </xf>
    <xf numFmtId="49" fontId="0" fillId="0" borderId="0" xfId="0" applyNumberFormat="1" applyFont="1" applyFill="1" applyAlignment="1">
      <alignment/>
    </xf>
    <xf numFmtId="49" fontId="5" fillId="0" borderId="0" xfId="0" applyNumberFormat="1" applyFont="1" applyAlignment="1">
      <alignment/>
    </xf>
    <xf numFmtId="49" fontId="10" fillId="0" borderId="0" xfId="0" applyNumberFormat="1" applyFont="1" applyAlignment="1">
      <alignment/>
    </xf>
    <xf numFmtId="49" fontId="11" fillId="0" borderId="0" xfId="0" applyNumberFormat="1" applyFont="1" applyAlignment="1">
      <alignment/>
    </xf>
    <xf numFmtId="0" fontId="0" fillId="0" borderId="0" xfId="0" applyFont="1" applyAlignment="1">
      <alignment/>
    </xf>
    <xf numFmtId="49" fontId="13" fillId="33" borderId="0" xfId="0" applyNumberFormat="1" applyFont="1" applyFill="1" applyAlignment="1">
      <alignment vertical="center"/>
    </xf>
    <xf numFmtId="49" fontId="14" fillId="33" borderId="0" xfId="0" applyNumberFormat="1" applyFont="1" applyFill="1" applyAlignment="1">
      <alignment vertical="center"/>
    </xf>
    <xf numFmtId="49" fontId="15" fillId="33" borderId="0" xfId="0" applyNumberFormat="1" applyFont="1" applyFill="1" applyAlignment="1">
      <alignment horizontal="right" vertical="center"/>
    </xf>
    <xf numFmtId="0" fontId="16" fillId="0" borderId="0" xfId="0" applyFont="1" applyAlignment="1">
      <alignment vertical="center"/>
    </xf>
    <xf numFmtId="49" fontId="17" fillId="0" borderId="10" xfId="0" applyNumberFormat="1" applyFont="1" applyFill="1" applyBorder="1" applyAlignment="1">
      <alignment vertical="center"/>
    </xf>
    <xf numFmtId="49" fontId="17" fillId="0" borderId="10" xfId="0" applyNumberFormat="1" applyFont="1" applyBorder="1" applyAlignment="1">
      <alignment vertical="center"/>
    </xf>
    <xf numFmtId="49" fontId="0" fillId="0" borderId="10" xfId="0" applyNumberFormat="1" applyFont="1" applyBorder="1" applyAlignment="1">
      <alignment vertical="center"/>
    </xf>
    <xf numFmtId="49" fontId="18" fillId="0" borderId="10" xfId="0" applyNumberFormat="1" applyFont="1" applyBorder="1" applyAlignment="1">
      <alignment vertical="center"/>
    </xf>
    <xf numFmtId="0" fontId="18" fillId="0" borderId="10" xfId="0" applyFont="1" applyBorder="1" applyAlignment="1">
      <alignment horizontal="left" vertical="center"/>
    </xf>
    <xf numFmtId="0" fontId="17" fillId="0" borderId="0" xfId="0" applyFont="1" applyAlignment="1">
      <alignment vertical="center"/>
    </xf>
    <xf numFmtId="49" fontId="20" fillId="33" borderId="0" xfId="0" applyNumberFormat="1" applyFont="1" applyFill="1" applyAlignment="1">
      <alignment horizontal="right" vertical="center"/>
    </xf>
    <xf numFmtId="49" fontId="20" fillId="33" borderId="0" xfId="0" applyNumberFormat="1" applyFont="1" applyFill="1" applyAlignment="1">
      <alignment horizontal="center" vertical="center"/>
    </xf>
    <xf numFmtId="0" fontId="20" fillId="33" borderId="0" xfId="0" applyFont="1" applyFill="1" applyAlignment="1">
      <alignment horizontal="center" vertical="center"/>
    </xf>
    <xf numFmtId="49" fontId="20" fillId="0" borderId="0" xfId="0" applyNumberFormat="1" applyFont="1" applyFill="1" applyAlignment="1">
      <alignment horizontal="center" vertical="center"/>
    </xf>
    <xf numFmtId="49" fontId="20" fillId="33" borderId="0" xfId="0" applyNumberFormat="1" applyFont="1" applyFill="1" applyAlignment="1">
      <alignment horizontal="left" vertical="center"/>
    </xf>
    <xf numFmtId="49" fontId="21" fillId="33" borderId="0" xfId="0" applyNumberFormat="1" applyFont="1" applyFill="1" applyAlignment="1">
      <alignment horizontal="center" vertical="center"/>
    </xf>
    <xf numFmtId="49" fontId="21" fillId="33" borderId="0" xfId="0" applyNumberFormat="1" applyFont="1" applyFill="1" applyAlignment="1">
      <alignment vertical="center"/>
    </xf>
    <xf numFmtId="49" fontId="16" fillId="33" borderId="0" xfId="0" applyNumberFormat="1" applyFont="1" applyFill="1" applyAlignment="1">
      <alignment horizontal="right" vertical="center"/>
    </xf>
    <xf numFmtId="49" fontId="16" fillId="0" borderId="0" xfId="0" applyNumberFormat="1" applyFont="1" applyAlignment="1">
      <alignment horizontal="center" vertical="center"/>
    </xf>
    <xf numFmtId="0" fontId="16" fillId="0" borderId="0" xfId="0" applyFont="1" applyAlignment="1">
      <alignment horizontal="center" vertical="center"/>
    </xf>
    <xf numFmtId="49" fontId="16" fillId="0" borderId="0" xfId="0" applyNumberFormat="1" applyFont="1" applyFill="1" applyAlignment="1">
      <alignment horizontal="center" vertical="center"/>
    </xf>
    <xf numFmtId="49" fontId="16" fillId="0" borderId="0" xfId="0" applyNumberFormat="1" applyFont="1" applyAlignment="1">
      <alignment horizontal="left" vertical="center"/>
    </xf>
    <xf numFmtId="49" fontId="0" fillId="0" borderId="0" xfId="0" applyNumberFormat="1" applyFont="1" applyAlignment="1">
      <alignment vertical="center"/>
    </xf>
    <xf numFmtId="49" fontId="22" fillId="0" borderId="0" xfId="0" applyNumberFormat="1" applyFont="1" applyAlignment="1">
      <alignment horizontal="center" vertical="center"/>
    </xf>
    <xf numFmtId="49" fontId="22" fillId="0" borderId="0" xfId="0" applyNumberFormat="1" applyFont="1" applyAlignment="1">
      <alignment vertical="center"/>
    </xf>
    <xf numFmtId="0" fontId="23" fillId="33" borderId="0" xfId="0" applyFont="1" applyFill="1" applyAlignment="1">
      <alignment horizontal="center" vertical="center"/>
    </xf>
    <xf numFmtId="0" fontId="24" fillId="0" borderId="11" xfId="0" applyFont="1" applyBorder="1" applyAlignment="1">
      <alignment vertical="center"/>
    </xf>
    <xf numFmtId="0" fontId="17" fillId="0" borderId="11" xfId="0" applyFont="1" applyBorder="1" applyAlignment="1">
      <alignment vertical="center"/>
    </xf>
    <xf numFmtId="0" fontId="0" fillId="0" borderId="11" xfId="0" applyFont="1" applyBorder="1" applyAlignment="1">
      <alignment vertical="center"/>
    </xf>
    <xf numFmtId="0" fontId="26" fillId="0" borderId="11" xfId="0" applyFont="1" applyBorder="1" applyAlignment="1">
      <alignment horizontal="center" vertical="center"/>
    </xf>
    <xf numFmtId="0" fontId="26" fillId="0" borderId="0" xfId="0" applyFont="1" applyAlignment="1">
      <alignment vertical="center"/>
    </xf>
    <xf numFmtId="0" fontId="24" fillId="34" borderId="0" xfId="0" applyFont="1" applyFill="1" applyAlignment="1">
      <alignment vertical="center"/>
    </xf>
    <xf numFmtId="0" fontId="27" fillId="34" borderId="0" xfId="0" applyFont="1" applyFill="1" applyAlignment="1">
      <alignment vertical="center"/>
    </xf>
    <xf numFmtId="0" fontId="0" fillId="34" borderId="0" xfId="0" applyFont="1" applyFill="1" applyAlignment="1">
      <alignment vertical="center"/>
    </xf>
    <xf numFmtId="0" fontId="0" fillId="0" borderId="0" xfId="0" applyFont="1" applyAlignment="1">
      <alignment vertical="center"/>
    </xf>
    <xf numFmtId="0" fontId="0" fillId="32" borderId="12" xfId="0" applyFont="1" applyFill="1" applyBorder="1" applyAlignment="1">
      <alignment vertical="center"/>
    </xf>
    <xf numFmtId="0" fontId="0" fillId="0" borderId="12" xfId="0" applyFont="1" applyBorder="1" applyAlignment="1">
      <alignment vertical="center"/>
    </xf>
    <xf numFmtId="0" fontId="24" fillId="33" borderId="0" xfId="0" applyFont="1" applyFill="1" applyAlignment="1">
      <alignment horizontal="center" vertical="center"/>
    </xf>
    <xf numFmtId="0" fontId="24" fillId="0" borderId="0" xfId="0" applyFont="1" applyAlignment="1">
      <alignment horizontal="center" vertical="center"/>
    </xf>
    <xf numFmtId="0" fontId="25" fillId="0" borderId="0" xfId="0" applyFont="1" applyFill="1" applyAlignment="1">
      <alignment horizontal="center" vertical="center"/>
    </xf>
    <xf numFmtId="0" fontId="21" fillId="0" borderId="0" xfId="0" applyFont="1" applyAlignment="1">
      <alignment horizontal="right" vertical="center"/>
    </xf>
    <xf numFmtId="0" fontId="28" fillId="35" borderId="13" xfId="0" applyFont="1" applyFill="1" applyBorder="1" applyAlignment="1">
      <alignment horizontal="right" vertical="center"/>
    </xf>
    <xf numFmtId="0" fontId="26" fillId="0" borderId="11" xfId="0" applyFont="1" applyBorder="1" applyAlignment="1">
      <alignment vertical="center"/>
    </xf>
    <xf numFmtId="0" fontId="0" fillId="32" borderId="14" xfId="0" applyFont="1" applyFill="1" applyBorder="1" applyAlignment="1">
      <alignment vertical="center"/>
    </xf>
    <xf numFmtId="0" fontId="0" fillId="0" borderId="14" xfId="0" applyFont="1" applyBorder="1" applyAlignment="1">
      <alignment vertical="center"/>
    </xf>
    <xf numFmtId="0" fontId="25" fillId="0" borderId="11" xfId="0" applyFont="1" applyFill="1" applyBorder="1" applyAlignment="1">
      <alignment horizontal="center" vertical="center"/>
    </xf>
    <xf numFmtId="0" fontId="23" fillId="0" borderId="11" xfId="0" applyFont="1" applyBorder="1" applyAlignment="1">
      <alignment vertical="center"/>
    </xf>
    <xf numFmtId="0" fontId="26" fillId="0" borderId="15" xfId="0" applyFont="1" applyBorder="1" applyAlignment="1">
      <alignment horizontal="center" vertical="center"/>
    </xf>
    <xf numFmtId="0" fontId="26" fillId="0" borderId="0" xfId="0" applyFont="1" applyAlignment="1">
      <alignment horizontal="left" vertical="center"/>
    </xf>
    <xf numFmtId="0" fontId="26" fillId="0" borderId="16" xfId="0" applyFont="1" applyBorder="1" applyAlignment="1">
      <alignment horizontal="left" vertical="center"/>
    </xf>
    <xf numFmtId="0" fontId="26" fillId="0" borderId="0" xfId="0" applyFont="1" applyAlignment="1">
      <alignment horizontal="center" vertical="center"/>
    </xf>
    <xf numFmtId="0" fontId="28" fillId="35" borderId="16" xfId="0" applyFont="1" applyFill="1" applyBorder="1" applyAlignment="1">
      <alignment horizontal="right" vertical="center"/>
    </xf>
    <xf numFmtId="0" fontId="26" fillId="0" borderId="16" xfId="0" applyFont="1" applyBorder="1" applyAlignment="1">
      <alignment vertical="center"/>
    </xf>
    <xf numFmtId="0" fontId="0" fillId="36" borderId="0" xfId="0" applyFont="1" applyFill="1" applyAlignment="1">
      <alignment vertical="center"/>
    </xf>
    <xf numFmtId="0" fontId="24" fillId="0" borderId="0" xfId="0" applyFont="1" applyAlignment="1">
      <alignment vertical="center"/>
    </xf>
    <xf numFmtId="0" fontId="26" fillId="0" borderId="15" xfId="0" applyFont="1" applyBorder="1" applyAlignment="1">
      <alignment vertical="center"/>
    </xf>
    <xf numFmtId="0" fontId="29" fillId="0" borderId="16" xfId="0" applyFont="1" applyBorder="1" applyAlignment="1">
      <alignment horizontal="right" vertical="center"/>
    </xf>
    <xf numFmtId="0" fontId="30" fillId="0" borderId="15" xfId="0" applyFont="1" applyBorder="1" applyAlignment="1">
      <alignment horizontal="center" vertical="center"/>
    </xf>
    <xf numFmtId="0" fontId="27" fillId="34" borderId="11" xfId="0" applyFont="1" applyFill="1" applyBorder="1" applyAlignment="1">
      <alignment vertical="center"/>
    </xf>
    <xf numFmtId="0" fontId="30" fillId="0" borderId="11" xfId="0" applyFont="1" applyBorder="1" applyAlignment="1">
      <alignment horizontal="center" vertical="center"/>
    </xf>
    <xf numFmtId="0" fontId="0" fillId="32" borderId="17" xfId="0" applyFont="1" applyFill="1" applyBorder="1" applyAlignment="1">
      <alignment vertical="center"/>
    </xf>
    <xf numFmtId="0" fontId="29" fillId="0" borderId="0" xfId="0" applyFont="1" applyAlignment="1">
      <alignment horizontal="right" vertical="center"/>
    </xf>
    <xf numFmtId="0" fontId="24" fillId="0" borderId="0" xfId="0" applyFont="1" applyFill="1" applyAlignment="1">
      <alignment horizontal="center" vertical="center"/>
    </xf>
    <xf numFmtId="0" fontId="31" fillId="34" borderId="0" xfId="0" applyFont="1" applyFill="1" applyAlignment="1">
      <alignment horizontal="right" vertical="center"/>
    </xf>
    <xf numFmtId="0" fontId="32" fillId="0" borderId="0" xfId="0" applyFont="1" applyAlignment="1">
      <alignment vertical="center"/>
    </xf>
    <xf numFmtId="0" fontId="0" fillId="0" borderId="17" xfId="0" applyFont="1" applyBorder="1" applyAlignment="1">
      <alignment vertical="center"/>
    </xf>
    <xf numFmtId="0" fontId="28" fillId="35" borderId="0" xfId="0" applyFont="1" applyFill="1" applyAlignment="1">
      <alignment horizontal="right" vertical="center"/>
    </xf>
    <xf numFmtId="0" fontId="24" fillId="34" borderId="0" xfId="0" applyFont="1" applyFill="1" applyBorder="1" applyAlignment="1">
      <alignment vertical="center"/>
    </xf>
    <xf numFmtId="0" fontId="27" fillId="34" borderId="0" xfId="0" applyFont="1" applyFill="1" applyBorder="1" applyAlignment="1">
      <alignment vertical="center"/>
    </xf>
    <xf numFmtId="0" fontId="0" fillId="34" borderId="0" xfId="0" applyFont="1" applyFill="1" applyBorder="1" applyAlignment="1">
      <alignment vertical="center"/>
    </xf>
    <xf numFmtId="0" fontId="23" fillId="0" borderId="0" xfId="0" applyFont="1" applyBorder="1" applyAlignment="1">
      <alignment horizontal="right"/>
    </xf>
    <xf numFmtId="0" fontId="0" fillId="34" borderId="0" xfId="0" applyFont="1" applyFill="1" applyBorder="1" applyAlignment="1">
      <alignment horizontal="left" vertical="center"/>
    </xf>
    <xf numFmtId="0" fontId="0" fillId="0" borderId="0" xfId="0" applyFont="1" applyBorder="1" applyAlignment="1">
      <alignment vertical="center"/>
    </xf>
    <xf numFmtId="0" fontId="0" fillId="0" borderId="0" xfId="0" applyFill="1" applyAlignment="1">
      <alignment/>
    </xf>
    <xf numFmtId="0" fontId="21" fillId="0" borderId="0" xfId="0" applyFont="1" applyAlignment="1">
      <alignment/>
    </xf>
    <xf numFmtId="0" fontId="11" fillId="0" borderId="0" xfId="0" applyFont="1" applyAlignment="1">
      <alignment/>
    </xf>
    <xf numFmtId="0" fontId="11" fillId="0" borderId="0" xfId="0" applyFont="1" applyBorder="1" applyAlignment="1">
      <alignment/>
    </xf>
    <xf numFmtId="0" fontId="0" fillId="0" borderId="0" xfId="0" applyBorder="1" applyAlignment="1">
      <alignment/>
    </xf>
    <xf numFmtId="0" fontId="10" fillId="0" borderId="0" xfId="0" applyFont="1" applyFill="1" applyAlignment="1">
      <alignment/>
    </xf>
    <xf numFmtId="0" fontId="10" fillId="0" borderId="0" xfId="0" applyFont="1" applyAlignment="1">
      <alignment/>
    </xf>
    <xf numFmtId="0" fontId="33" fillId="0" borderId="0" xfId="0" applyFont="1" applyAlignment="1">
      <alignment/>
    </xf>
    <xf numFmtId="0" fontId="26" fillId="0" borderId="0" xfId="0" applyFont="1" applyBorder="1" applyAlignment="1">
      <alignment vertical="center"/>
    </xf>
    <xf numFmtId="0" fontId="28" fillId="35" borderId="0" xfId="0" applyFont="1" applyFill="1" applyBorder="1" applyAlignment="1">
      <alignment horizontal="right" vertical="center"/>
    </xf>
    <xf numFmtId="0" fontId="26" fillId="0" borderId="0" xfId="0" applyFont="1" applyBorder="1" applyAlignment="1">
      <alignment horizontal="right" vertical="center"/>
    </xf>
    <xf numFmtId="49" fontId="17" fillId="0" borderId="10" xfId="46" applyNumberFormat="1" applyFont="1" applyBorder="1" applyAlignment="1" applyProtection="1">
      <alignment vertical="center"/>
      <protection locked="0"/>
    </xf>
    <xf numFmtId="0" fontId="17" fillId="0" borderId="10" xfId="46" applyNumberFormat="1" applyFont="1" applyBorder="1" applyAlignment="1" applyProtection="1">
      <alignment horizontal="right" vertical="center"/>
      <protection locked="0"/>
    </xf>
    <xf numFmtId="0" fontId="23" fillId="0" borderId="0" xfId="0" applyFont="1" applyAlignment="1">
      <alignment vertical="center"/>
    </xf>
    <xf numFmtId="0" fontId="5" fillId="0" borderId="0" xfId="0" applyFont="1" applyBorder="1" applyAlignment="1">
      <alignment/>
    </xf>
    <xf numFmtId="0" fontId="5" fillId="0" borderId="11" xfId="0" applyFont="1" applyBorder="1" applyAlignment="1">
      <alignment vertical="center"/>
    </xf>
    <xf numFmtId="0" fontId="24" fillId="0" borderId="11" xfId="0" applyFont="1" applyBorder="1" applyAlignment="1">
      <alignment vertical="center"/>
    </xf>
    <xf numFmtId="0" fontId="25" fillId="0" borderId="11" xfId="0" applyFont="1" applyFill="1" applyBorder="1" applyAlignment="1">
      <alignment horizontal="center" vertical="center"/>
    </xf>
    <xf numFmtId="0" fontId="23" fillId="0" borderId="11" xfId="0" applyFont="1" applyBorder="1" applyAlignment="1">
      <alignment horizontal="center" vertical="center"/>
    </xf>
    <xf numFmtId="0" fontId="30" fillId="0" borderId="0" xfId="0" applyFont="1" applyAlignment="1">
      <alignment horizontal="center" vertical="center"/>
    </xf>
    <xf numFmtId="0" fontId="23" fillId="0" borderId="11" xfId="0" applyFont="1" applyBorder="1" applyAlignment="1">
      <alignment horizontal="left" vertical="center"/>
    </xf>
    <xf numFmtId="0" fontId="23" fillId="34" borderId="0" xfId="0" applyFont="1" applyFill="1" applyAlignment="1">
      <alignment horizontal="center" vertical="center"/>
    </xf>
    <xf numFmtId="0" fontId="0" fillId="0" borderId="11" xfId="0" applyFont="1" applyFill="1" applyBorder="1" applyAlignment="1">
      <alignment vertical="center"/>
    </xf>
    <xf numFmtId="0" fontId="32" fillId="0" borderId="11" xfId="0" applyFont="1" applyFill="1" applyBorder="1" applyAlignment="1">
      <alignment horizontal="right" vertical="center"/>
    </xf>
    <xf numFmtId="0" fontId="24" fillId="0" borderId="0" xfId="0" applyFont="1" applyFill="1" applyAlignment="1">
      <alignment vertical="center"/>
    </xf>
    <xf numFmtId="0" fontId="27" fillId="0" borderId="0" xfId="0" applyFont="1" applyFill="1" applyAlignment="1">
      <alignment vertical="center"/>
    </xf>
    <xf numFmtId="0" fontId="27" fillId="0" borderId="16" xfId="0" applyFont="1" applyFill="1" applyBorder="1" applyAlignment="1">
      <alignment vertical="center"/>
    </xf>
    <xf numFmtId="0" fontId="24" fillId="0" borderId="0" xfId="0" applyFont="1" applyFill="1" applyAlignment="1">
      <alignment horizontal="left" vertical="center"/>
    </xf>
    <xf numFmtId="0" fontId="27" fillId="0" borderId="0" xfId="0" applyFont="1" applyFill="1" applyAlignment="1">
      <alignment horizontal="left" vertical="center"/>
    </xf>
    <xf numFmtId="0" fontId="24" fillId="0" borderId="0" xfId="0" applyFont="1" applyFill="1" applyAlignment="1">
      <alignment horizontal="center" vertical="center"/>
    </xf>
    <xf numFmtId="0" fontId="39" fillId="0" borderId="0" xfId="0" applyFont="1" applyFill="1" applyAlignment="1">
      <alignment vertical="center"/>
    </xf>
    <xf numFmtId="0" fontId="32" fillId="0" borderId="0" xfId="0" applyFont="1" applyFill="1" applyAlignment="1">
      <alignment horizontal="right" vertical="center"/>
    </xf>
    <xf numFmtId="0" fontId="38" fillId="0" borderId="16" xfId="0" applyFont="1" applyFill="1" applyBorder="1" applyAlignment="1">
      <alignment horizontal="center" vertical="center"/>
    </xf>
    <xf numFmtId="0" fontId="21" fillId="0" borderId="0" xfId="0" applyFont="1" applyFill="1" applyAlignment="1">
      <alignment horizontal="right" vertical="center"/>
    </xf>
    <xf numFmtId="0" fontId="23" fillId="0" borderId="0" xfId="0" applyFont="1" applyFill="1" applyAlignment="1">
      <alignment vertical="center"/>
    </xf>
    <xf numFmtId="0" fontId="27" fillId="0" borderId="16" xfId="0" applyFont="1" applyFill="1" applyBorder="1" applyAlignment="1">
      <alignment horizontal="left" vertical="center"/>
    </xf>
    <xf numFmtId="0" fontId="32" fillId="0" borderId="15" xfId="0" applyFont="1" applyFill="1" applyBorder="1" applyAlignment="1">
      <alignment horizontal="right" vertical="center"/>
    </xf>
    <xf numFmtId="0" fontId="27" fillId="0" borderId="15" xfId="0" applyFont="1" applyFill="1" applyBorder="1" applyAlignment="1">
      <alignment horizontal="center" vertical="center"/>
    </xf>
    <xf numFmtId="0" fontId="32" fillId="0" borderId="16" xfId="0" applyFont="1" applyFill="1" applyBorder="1" applyAlignment="1">
      <alignment horizontal="right" vertical="center"/>
    </xf>
    <xf numFmtId="0" fontId="27" fillId="0" borderId="0" xfId="0" applyFont="1" applyFill="1" applyAlignment="1">
      <alignment horizontal="center" vertical="center"/>
    </xf>
    <xf numFmtId="0" fontId="26" fillId="0" borderId="0" xfId="0" applyFont="1" applyFill="1" applyAlignment="1">
      <alignment horizontal="left" vertical="center"/>
    </xf>
    <xf numFmtId="0" fontId="26" fillId="0" borderId="18" xfId="0" applyFont="1" applyFill="1" applyBorder="1" applyAlignment="1">
      <alignment horizontal="left" vertical="center"/>
    </xf>
    <xf numFmtId="0" fontId="27" fillId="0" borderId="11"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6" fillId="0" borderId="0" xfId="0" applyFont="1" applyFill="1" applyBorder="1" applyAlignment="1">
      <alignment horizontal="left" vertical="center"/>
    </xf>
    <xf numFmtId="0" fontId="27" fillId="0" borderId="11" xfId="0" applyFont="1"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vertical="center"/>
    </xf>
    <xf numFmtId="0" fontId="36" fillId="0" borderId="0" xfId="55">
      <alignment/>
      <protection/>
    </xf>
    <xf numFmtId="0" fontId="45" fillId="0" borderId="19" xfId="55" applyFont="1" applyBorder="1" applyAlignment="1">
      <alignment horizontal="center"/>
      <protection/>
    </xf>
    <xf numFmtId="0" fontId="45" fillId="0" borderId="20" xfId="55" applyFont="1" applyBorder="1" applyAlignment="1">
      <alignment horizontal="center"/>
      <protection/>
    </xf>
    <xf numFmtId="0" fontId="45" fillId="0" borderId="21" xfId="55" applyFont="1" applyBorder="1" applyAlignment="1">
      <alignment horizontal="center"/>
      <protection/>
    </xf>
    <xf numFmtId="0" fontId="45" fillId="0" borderId="22" xfId="55" applyFont="1" applyBorder="1" applyAlignment="1">
      <alignment horizontal="center"/>
      <protection/>
    </xf>
    <xf numFmtId="0" fontId="45" fillId="0" borderId="23" xfId="55" applyFont="1" applyBorder="1" applyAlignment="1">
      <alignment horizontal="center"/>
      <protection/>
    </xf>
    <xf numFmtId="0" fontId="45" fillId="37" borderId="24" xfId="55" applyFont="1" applyFill="1" applyBorder="1" applyAlignment="1">
      <alignment horizontal="center"/>
      <protection/>
    </xf>
    <xf numFmtId="0" fontId="45" fillId="0" borderId="25" xfId="55" applyFont="1" applyBorder="1" applyAlignment="1">
      <alignment horizontal="center"/>
      <protection/>
    </xf>
    <xf numFmtId="0" fontId="45" fillId="0" borderId="26" xfId="55" applyFont="1" applyBorder="1" applyAlignment="1">
      <alignment horizontal="center"/>
      <protection/>
    </xf>
    <xf numFmtId="0" fontId="45" fillId="37" borderId="27" xfId="55" applyFont="1" applyFill="1" applyBorder="1" applyAlignment="1">
      <alignment horizontal="center"/>
      <protection/>
    </xf>
    <xf numFmtId="0" fontId="45" fillId="0" borderId="28" xfId="55" applyFont="1" applyBorder="1" applyAlignment="1">
      <alignment horizontal="center"/>
      <protection/>
    </xf>
    <xf numFmtId="0" fontId="45" fillId="37" borderId="29" xfId="55" applyFont="1" applyFill="1" applyBorder="1" applyAlignment="1">
      <alignment horizontal="center"/>
      <protection/>
    </xf>
    <xf numFmtId="0" fontId="45" fillId="37" borderId="30" xfId="55" applyFont="1" applyFill="1" applyBorder="1" applyAlignment="1">
      <alignment horizontal="center"/>
      <protection/>
    </xf>
    <xf numFmtId="0" fontId="45" fillId="0" borderId="31" xfId="55" applyFont="1" applyBorder="1" applyAlignment="1">
      <alignment horizontal="center"/>
      <protection/>
    </xf>
    <xf numFmtId="0" fontId="45" fillId="37" borderId="32" xfId="55" applyFont="1" applyFill="1" applyBorder="1" applyAlignment="1">
      <alignment horizontal="center"/>
      <protection/>
    </xf>
    <xf numFmtId="0" fontId="47" fillId="0" borderId="0" xfId="0" applyFont="1" applyAlignment="1">
      <alignment/>
    </xf>
    <xf numFmtId="0" fontId="5" fillId="0" borderId="0" xfId="0" applyFont="1" applyAlignment="1">
      <alignment/>
    </xf>
    <xf numFmtId="0" fontId="26" fillId="0" borderId="0" xfId="0" applyFont="1" applyAlignment="1">
      <alignment vertical="center"/>
    </xf>
    <xf numFmtId="0" fontId="21" fillId="0" borderId="0" xfId="0" applyFont="1" applyAlignment="1">
      <alignment horizontal="right" vertical="center"/>
    </xf>
    <xf numFmtId="49" fontId="5" fillId="0" borderId="0" xfId="0" applyNumberFormat="1" applyFont="1" applyFill="1" applyAlignment="1">
      <alignment vertical="top"/>
    </xf>
    <xf numFmtId="0" fontId="5" fillId="0" borderId="0" xfId="0" applyFont="1" applyFill="1" applyAlignment="1">
      <alignment vertical="top"/>
    </xf>
    <xf numFmtId="0" fontId="0" fillId="0" borderId="0" xfId="0" applyFont="1" applyFill="1" applyAlignment="1">
      <alignment vertical="top"/>
    </xf>
    <xf numFmtId="0" fontId="5" fillId="0" borderId="0" xfId="0" applyFont="1" applyFill="1" applyAlignment="1">
      <alignment vertical="top"/>
    </xf>
    <xf numFmtId="0" fontId="11" fillId="0" borderId="0" xfId="0" applyFont="1" applyFill="1" applyAlignment="1">
      <alignment vertical="top"/>
    </xf>
    <xf numFmtId="0" fontId="5" fillId="0" borderId="0" xfId="0" applyFont="1" applyFill="1" applyAlignment="1">
      <alignment horizontal="left"/>
    </xf>
    <xf numFmtId="0" fontId="4" fillId="0" borderId="0" xfId="0" applyFont="1" applyFill="1" applyAlignment="1">
      <alignment vertical="top"/>
    </xf>
    <xf numFmtId="49" fontId="9" fillId="0" borderId="0" xfId="0" applyNumberFormat="1" applyFont="1" applyFill="1" applyAlignment="1">
      <alignment horizontal="left"/>
    </xf>
    <xf numFmtId="0" fontId="9" fillId="0" borderId="0" xfId="0" applyFont="1" applyFill="1" applyAlignment="1">
      <alignment horizontal="left" vertical="center"/>
    </xf>
    <xf numFmtId="0" fontId="0" fillId="0" borderId="0" xfId="0" applyFont="1" applyFill="1" applyAlignment="1">
      <alignment/>
    </xf>
    <xf numFmtId="0" fontId="9" fillId="0" borderId="0" xfId="0" applyFont="1" applyFill="1" applyAlignment="1">
      <alignment/>
    </xf>
    <xf numFmtId="0" fontId="11" fillId="0" borderId="0" xfId="0" applyFont="1" applyFill="1" applyAlignment="1">
      <alignment/>
    </xf>
    <xf numFmtId="0" fontId="0" fillId="0" borderId="0" xfId="0" applyFont="1" applyFill="1" applyAlignment="1">
      <alignment/>
    </xf>
    <xf numFmtId="0" fontId="5" fillId="0" borderId="0" xfId="0" applyFont="1" applyFill="1" applyAlignment="1">
      <alignment vertical="center"/>
    </xf>
    <xf numFmtId="0" fontId="12" fillId="0" borderId="0" xfId="0" applyFont="1" applyFill="1" applyAlignment="1">
      <alignment vertical="center"/>
    </xf>
    <xf numFmtId="49" fontId="37" fillId="0" borderId="0" xfId="0" applyNumberFormat="1" applyFont="1" applyFill="1" applyAlignment="1">
      <alignment horizontal="right" vertical="center"/>
    </xf>
    <xf numFmtId="0" fontId="16" fillId="0" borderId="0" xfId="0" applyFont="1" applyFill="1" applyAlignment="1">
      <alignment vertical="center"/>
    </xf>
    <xf numFmtId="0" fontId="17" fillId="0" borderId="10" xfId="0" applyFont="1" applyFill="1" applyBorder="1" applyAlignment="1">
      <alignment vertical="center"/>
    </xf>
    <xf numFmtId="0" fontId="0" fillId="0" borderId="10" xfId="0" applyFont="1" applyFill="1" applyBorder="1" applyAlignment="1">
      <alignment vertical="center"/>
    </xf>
    <xf numFmtId="0" fontId="18" fillId="0" borderId="10" xfId="0" applyFont="1" applyFill="1" applyBorder="1" applyAlignment="1">
      <alignment vertical="center"/>
    </xf>
    <xf numFmtId="49" fontId="17" fillId="0" borderId="10" xfId="45" applyNumberFormat="1" applyFont="1" applyFill="1" applyBorder="1" applyAlignment="1" applyProtection="1">
      <alignment vertical="center"/>
      <protection locked="0"/>
    </xf>
    <xf numFmtId="49" fontId="18" fillId="0" borderId="10" xfId="0" applyNumberFormat="1" applyFont="1" applyFill="1" applyBorder="1" applyAlignment="1">
      <alignment vertical="center"/>
    </xf>
    <xf numFmtId="0" fontId="17" fillId="0" borderId="10" xfId="45" applyNumberFormat="1" applyFont="1" applyFill="1" applyBorder="1" applyAlignment="1" applyProtection="1">
      <alignment horizontal="right" vertical="center"/>
      <protection locked="0"/>
    </xf>
    <xf numFmtId="49" fontId="19" fillId="0" borderId="10" xfId="0" applyNumberFormat="1" applyFont="1" applyFill="1" applyBorder="1" applyAlignment="1">
      <alignment horizontal="right" vertical="center"/>
    </xf>
    <xf numFmtId="0" fontId="17" fillId="0" borderId="0" xfId="0" applyFont="1" applyFill="1" applyAlignment="1">
      <alignment vertical="center"/>
    </xf>
    <xf numFmtId="0" fontId="20" fillId="0" borderId="0" xfId="0" applyFont="1" applyFill="1" applyAlignment="1">
      <alignment horizontal="right" vertical="center"/>
    </xf>
    <xf numFmtId="0" fontId="20" fillId="0" borderId="0" xfId="0" applyFont="1" applyFill="1" applyAlignment="1">
      <alignment horizontal="center" vertical="center"/>
    </xf>
    <xf numFmtId="0" fontId="20" fillId="0" borderId="0" xfId="0" applyFont="1" applyFill="1" applyAlignment="1">
      <alignment horizontal="left" vertical="center"/>
    </xf>
    <xf numFmtId="0" fontId="21" fillId="0" borderId="0" xfId="0" applyFont="1" applyFill="1" applyAlignment="1">
      <alignment horizontal="center" vertical="center"/>
    </xf>
    <xf numFmtId="0" fontId="21" fillId="0" borderId="0" xfId="0" applyFont="1" applyFill="1" applyAlignment="1">
      <alignment vertical="center"/>
    </xf>
    <xf numFmtId="0" fontId="16" fillId="0" borderId="0" xfId="0" applyFont="1" applyFill="1" applyAlignment="1">
      <alignment horizontal="righ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0"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Alignment="1">
      <alignment vertical="center"/>
    </xf>
    <xf numFmtId="0" fontId="23" fillId="0" borderId="11" xfId="0" applyFont="1" applyFill="1" applyBorder="1" applyAlignment="1">
      <alignment vertical="center"/>
    </xf>
    <xf numFmtId="0" fontId="23" fillId="0" borderId="11" xfId="0" applyFont="1" applyFill="1" applyBorder="1" applyAlignment="1">
      <alignment horizontal="center" vertical="center"/>
    </xf>
    <xf numFmtId="0" fontId="24" fillId="0" borderId="11" xfId="0" applyFont="1" applyFill="1" applyBorder="1" applyAlignment="1">
      <alignment vertical="center"/>
    </xf>
    <xf numFmtId="0" fontId="0" fillId="0" borderId="0" xfId="0" applyFont="1" applyFill="1" applyAlignment="1">
      <alignment vertical="center"/>
    </xf>
    <xf numFmtId="0" fontId="0" fillId="0" borderId="12" xfId="0" applyFont="1" applyFill="1" applyBorder="1" applyAlignment="1">
      <alignment vertical="center"/>
    </xf>
    <xf numFmtId="0" fontId="24" fillId="0" borderId="11"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vertical="center"/>
    </xf>
    <xf numFmtId="0" fontId="24" fillId="0" borderId="0" xfId="0" applyFont="1" applyFill="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27" fillId="0" borderId="0" xfId="0" applyFont="1" applyFill="1" applyAlignment="1">
      <alignment horizontal="right" vertical="center"/>
    </xf>
    <xf numFmtId="0" fontId="27" fillId="0" borderId="11" xfId="0" applyFont="1" applyFill="1" applyBorder="1" applyAlignment="1">
      <alignment horizontal="right" vertical="center"/>
    </xf>
    <xf numFmtId="0" fontId="23" fillId="0" borderId="0" xfId="0" applyFont="1" applyFill="1" applyAlignment="1">
      <alignment vertical="center"/>
    </xf>
    <xf numFmtId="0" fontId="27" fillId="0" borderId="0" xfId="0" applyFont="1" applyFill="1" applyBorder="1" applyAlignment="1">
      <alignment horizontal="left" vertical="center"/>
    </xf>
    <xf numFmtId="0" fontId="0" fillId="0" borderId="11" xfId="0" applyFont="1" applyFill="1" applyBorder="1" applyAlignment="1">
      <alignment vertical="center"/>
    </xf>
    <xf numFmtId="0" fontId="23" fillId="0" borderId="0" xfId="0" applyFont="1" applyFill="1" applyAlignment="1">
      <alignment vertical="center"/>
    </xf>
    <xf numFmtId="49" fontId="24" fillId="0" borderId="0" xfId="0" applyNumberFormat="1" applyFont="1" applyFill="1" applyAlignment="1">
      <alignment horizontal="center" vertical="center"/>
    </xf>
    <xf numFmtId="1" fontId="24" fillId="0" borderId="0" xfId="0" applyNumberFormat="1" applyFont="1" applyFill="1" applyAlignment="1">
      <alignment horizontal="center" vertical="center"/>
    </xf>
    <xf numFmtId="49" fontId="24" fillId="0" borderId="0" xfId="0" applyNumberFormat="1" applyFont="1" applyFill="1" applyAlignment="1">
      <alignment vertical="center"/>
    </xf>
    <xf numFmtId="49" fontId="0" fillId="0" borderId="0" xfId="0" applyNumberFormat="1" applyFont="1" applyFill="1" applyAlignment="1">
      <alignment vertical="center"/>
    </xf>
    <xf numFmtId="49" fontId="27" fillId="0" borderId="0" xfId="0" applyNumberFormat="1" applyFont="1" applyFill="1" applyAlignment="1">
      <alignment horizontal="center" vertical="center"/>
    </xf>
    <xf numFmtId="49" fontId="27" fillId="0" borderId="0" xfId="0" applyNumberFormat="1" applyFont="1" applyFill="1" applyAlignment="1">
      <alignment vertical="center"/>
    </xf>
    <xf numFmtId="49" fontId="24" fillId="0" borderId="0" xfId="0" applyNumberFormat="1" applyFont="1" applyFill="1" applyBorder="1" applyAlignment="1">
      <alignment vertical="center"/>
    </xf>
    <xf numFmtId="49" fontId="24" fillId="0" borderId="11" xfId="0" applyNumberFormat="1" applyFont="1" applyFill="1" applyBorder="1" applyAlignment="1">
      <alignment horizontal="left" vertical="center"/>
    </xf>
    <xf numFmtId="49" fontId="27" fillId="0" borderId="15" xfId="0" applyNumberFormat="1" applyFont="1" applyFill="1" applyBorder="1" applyAlignment="1">
      <alignment vertical="center"/>
    </xf>
    <xf numFmtId="49" fontId="27" fillId="0" borderId="0" xfId="0" applyNumberFormat="1" applyFont="1" applyFill="1" applyBorder="1" applyAlignment="1">
      <alignment vertical="center"/>
    </xf>
    <xf numFmtId="0" fontId="23" fillId="0" borderId="0" xfId="0" applyFont="1" applyFill="1" applyAlignment="1">
      <alignment horizontal="right" vertical="center"/>
    </xf>
    <xf numFmtId="49" fontId="0" fillId="0" borderId="0" xfId="0" applyNumberFormat="1" applyFill="1" applyAlignment="1">
      <alignment vertical="center"/>
    </xf>
    <xf numFmtId="49" fontId="40" fillId="0" borderId="0" xfId="0" applyNumberFormat="1" applyFont="1" applyFill="1" applyAlignment="1">
      <alignment vertical="center"/>
    </xf>
    <xf numFmtId="49" fontId="41" fillId="0" borderId="0" xfId="0" applyNumberFormat="1" applyFont="1" applyFill="1" applyAlignment="1">
      <alignment vertical="center"/>
    </xf>
    <xf numFmtId="0" fontId="0" fillId="0" borderId="0" xfId="0" applyFill="1" applyAlignment="1">
      <alignment vertical="center"/>
    </xf>
    <xf numFmtId="0" fontId="33" fillId="0" borderId="0" xfId="0" applyFont="1" applyFill="1" applyAlignment="1">
      <alignment/>
    </xf>
    <xf numFmtId="0" fontId="11" fillId="0" borderId="0" xfId="0" applyFont="1" applyFill="1" applyAlignment="1">
      <alignment/>
    </xf>
    <xf numFmtId="0" fontId="21" fillId="0" borderId="0" xfId="0" applyFont="1" applyFill="1" applyAlignment="1">
      <alignment/>
    </xf>
    <xf numFmtId="0" fontId="17" fillId="0" borderId="11" xfId="0" applyFont="1" applyBorder="1" applyAlignment="1">
      <alignment horizontal="left" vertical="center"/>
    </xf>
    <xf numFmtId="0" fontId="5" fillId="0" borderId="11" xfId="0" applyFont="1" applyFill="1" applyBorder="1" applyAlignment="1">
      <alignment vertical="center"/>
    </xf>
    <xf numFmtId="0" fontId="48" fillId="0" borderId="0" xfId="55" applyFont="1" applyAlignment="1">
      <alignment horizontal="center"/>
      <protection/>
    </xf>
    <xf numFmtId="0" fontId="30" fillId="0" borderId="0" xfId="0" applyFont="1" applyAlignment="1">
      <alignment vertical="center"/>
    </xf>
    <xf numFmtId="0" fontId="14" fillId="0" borderId="0" xfId="0" applyFont="1" applyAlignment="1">
      <alignment horizontal="right" vertical="center"/>
    </xf>
    <xf numFmtId="0" fontId="49" fillId="0" borderId="11" xfId="0" applyFont="1" applyFill="1" applyBorder="1" applyAlignment="1">
      <alignment vertical="center"/>
    </xf>
    <xf numFmtId="0" fontId="45" fillId="0" borderId="28" xfId="55" applyFont="1" applyBorder="1" applyAlignment="1">
      <alignment horizontal="center" vertical="center"/>
      <protection/>
    </xf>
    <xf numFmtId="0" fontId="45" fillId="0" borderId="26" xfId="55" applyFont="1" applyBorder="1" applyAlignment="1">
      <alignment horizontal="center" vertical="center"/>
      <protection/>
    </xf>
    <xf numFmtId="0" fontId="45" fillId="0" borderId="31" xfId="55" applyFont="1" applyBorder="1" applyAlignment="1">
      <alignment horizontal="center" vertical="center"/>
      <protection/>
    </xf>
    <xf numFmtId="0" fontId="45" fillId="0" borderId="33" xfId="55" applyFont="1" applyBorder="1" applyAlignment="1">
      <alignment horizontal="center" vertical="center"/>
      <protection/>
    </xf>
    <xf numFmtId="0" fontId="45" fillId="0" borderId="25" xfId="55" applyFont="1" applyBorder="1" applyAlignment="1">
      <alignment horizontal="center" vertical="center"/>
      <protection/>
    </xf>
    <xf numFmtId="0" fontId="5" fillId="38" borderId="0" xfId="0" applyFont="1" applyFill="1" applyAlignment="1">
      <alignment vertical="center"/>
    </xf>
    <xf numFmtId="0" fontId="12" fillId="38" borderId="0" xfId="0" applyFont="1" applyFill="1" applyAlignment="1">
      <alignment vertical="center"/>
    </xf>
    <xf numFmtId="0" fontId="0" fillId="0" borderId="0" xfId="0" applyFont="1" applyFill="1" applyBorder="1" applyAlignment="1">
      <alignment vertical="center"/>
    </xf>
    <xf numFmtId="0" fontId="5" fillId="38" borderId="11" xfId="0" applyFont="1" applyFill="1" applyBorder="1" applyAlignment="1">
      <alignment horizontal="center" vertical="center"/>
    </xf>
    <xf numFmtId="0" fontId="5" fillId="39" borderId="11" xfId="0" applyFont="1" applyFill="1" applyBorder="1" applyAlignment="1">
      <alignment horizontal="center" vertical="center"/>
    </xf>
    <xf numFmtId="0" fontId="51" fillId="0" borderId="11" xfId="0" applyFont="1" applyBorder="1" applyAlignment="1">
      <alignment vertical="center"/>
    </xf>
    <xf numFmtId="0" fontId="25" fillId="0" borderId="0" xfId="0" applyFont="1" applyFill="1" applyBorder="1" applyAlignment="1">
      <alignment horizontal="center" vertical="center"/>
    </xf>
    <xf numFmtId="49" fontId="4" fillId="40" borderId="0" xfId="0" applyNumberFormat="1" applyFont="1" applyFill="1" applyAlignment="1">
      <alignment vertical="top"/>
    </xf>
    <xf numFmtId="49" fontId="10" fillId="40" borderId="0" xfId="0" applyNumberFormat="1" applyFont="1" applyFill="1" applyAlignment="1">
      <alignment/>
    </xf>
    <xf numFmtId="49" fontId="17" fillId="40" borderId="10" xfId="0" applyNumberFormat="1" applyFont="1" applyFill="1" applyBorder="1" applyAlignment="1">
      <alignment vertical="center"/>
    </xf>
    <xf numFmtId="49" fontId="16" fillId="40" borderId="0" xfId="0" applyNumberFormat="1" applyFont="1" applyFill="1" applyAlignment="1">
      <alignment horizontal="left" vertical="center"/>
    </xf>
    <xf numFmtId="0" fontId="23" fillId="40" borderId="0" xfId="0" applyFont="1" applyFill="1" applyAlignment="1">
      <alignment vertical="center"/>
    </xf>
    <xf numFmtId="0" fontId="0" fillId="40" borderId="0" xfId="0" applyFill="1" applyAlignment="1">
      <alignment/>
    </xf>
    <xf numFmtId="0" fontId="10" fillId="40" borderId="0" xfId="0" applyFont="1" applyFill="1" applyAlignment="1">
      <alignment/>
    </xf>
    <xf numFmtId="49" fontId="0" fillId="40" borderId="0" xfId="0" applyNumberFormat="1" applyFont="1" applyFill="1" applyAlignment="1">
      <alignment/>
    </xf>
    <xf numFmtId="49" fontId="13" fillId="41" borderId="0" xfId="0" applyNumberFormat="1" applyFont="1" applyFill="1" applyAlignment="1">
      <alignment vertical="center"/>
    </xf>
    <xf numFmtId="49" fontId="14" fillId="41" borderId="0" xfId="0" applyNumberFormat="1" applyFont="1" applyFill="1" applyAlignment="1">
      <alignment vertical="center"/>
    </xf>
    <xf numFmtId="49" fontId="15" fillId="41" borderId="0" xfId="0" applyNumberFormat="1" applyFont="1" applyFill="1" applyAlignment="1">
      <alignment horizontal="right" vertical="center"/>
    </xf>
    <xf numFmtId="49" fontId="20" fillId="38" borderId="0" xfId="0" applyNumberFormat="1" applyFont="1" applyFill="1" applyAlignment="1">
      <alignment horizontal="right" vertical="center"/>
    </xf>
    <xf numFmtId="49" fontId="20" fillId="38" borderId="0" xfId="0" applyNumberFormat="1" applyFont="1" applyFill="1" applyAlignment="1">
      <alignment horizontal="center" vertical="center"/>
    </xf>
    <xf numFmtId="0" fontId="20" fillId="38" borderId="0" xfId="0" applyFont="1" applyFill="1" applyAlignment="1">
      <alignment horizontal="center" vertical="center"/>
    </xf>
    <xf numFmtId="49" fontId="20" fillId="38" borderId="0" xfId="0" applyNumberFormat="1" applyFont="1" applyFill="1" applyAlignment="1">
      <alignment horizontal="left" vertical="center"/>
    </xf>
    <xf numFmtId="0" fontId="30" fillId="0" borderId="11" xfId="0" applyFont="1" applyBorder="1" applyAlignment="1">
      <alignment horizontal="center" vertical="center"/>
    </xf>
    <xf numFmtId="0" fontId="52" fillId="35" borderId="13" xfId="0" applyFont="1" applyFill="1" applyBorder="1" applyAlignment="1">
      <alignment horizontal="right" vertical="center"/>
    </xf>
    <xf numFmtId="0" fontId="30" fillId="0" borderId="11" xfId="0" applyFont="1" applyBorder="1" applyAlignment="1">
      <alignment vertical="center"/>
    </xf>
    <xf numFmtId="0" fontId="30" fillId="0" borderId="15" xfId="0" applyFont="1" applyBorder="1" applyAlignment="1">
      <alignment horizontal="center" vertical="center"/>
    </xf>
    <xf numFmtId="0" fontId="30" fillId="0" borderId="16" xfId="0" applyFont="1" applyBorder="1" applyAlignment="1">
      <alignment horizontal="left" vertical="center"/>
    </xf>
    <xf numFmtId="0" fontId="52" fillId="35" borderId="16" xfId="0" applyFont="1" applyFill="1" applyBorder="1" applyAlignment="1">
      <alignment horizontal="right" vertical="center"/>
    </xf>
    <xf numFmtId="0" fontId="30" fillId="0" borderId="16" xfId="0" applyFont="1" applyBorder="1" applyAlignment="1">
      <alignment vertical="center"/>
    </xf>
    <xf numFmtId="0" fontId="23" fillId="34" borderId="0" xfId="0" applyFont="1" applyFill="1" applyBorder="1" applyAlignment="1">
      <alignment vertical="center"/>
    </xf>
    <xf numFmtId="0" fontId="30" fillId="0" borderId="15" xfId="0" applyFont="1" applyBorder="1" applyAlignment="1">
      <alignment vertical="center"/>
    </xf>
    <xf numFmtId="0" fontId="30" fillId="0" borderId="0" xfId="0" applyFont="1" applyBorder="1" applyAlignment="1">
      <alignment vertical="center"/>
    </xf>
    <xf numFmtId="0" fontId="52" fillId="35" borderId="0" xfId="0" applyFont="1" applyFill="1" applyBorder="1" applyAlignment="1">
      <alignment horizontal="right" vertical="center"/>
    </xf>
    <xf numFmtId="0" fontId="30" fillId="0" borderId="0" xfId="0" applyFont="1" applyAlignment="1">
      <alignment horizontal="left" vertical="center"/>
    </xf>
    <xf numFmtId="0" fontId="53" fillId="0" borderId="0" xfId="0" applyFont="1" applyAlignment="1">
      <alignment horizontal="right" vertical="center"/>
    </xf>
    <xf numFmtId="0" fontId="38" fillId="34" borderId="0" xfId="0" applyFont="1" applyFill="1" applyAlignment="1">
      <alignment vertical="center"/>
    </xf>
    <xf numFmtId="0" fontId="54" fillId="34" borderId="0" xfId="0" applyFont="1" applyFill="1" applyAlignment="1">
      <alignment horizontal="right" vertical="center"/>
    </xf>
    <xf numFmtId="0" fontId="14" fillId="0" borderId="0" xfId="0" applyFont="1" applyAlignment="1">
      <alignment/>
    </xf>
    <xf numFmtId="0" fontId="53" fillId="0" borderId="16" xfId="0" applyFont="1" applyBorder="1" applyAlignment="1">
      <alignment horizontal="right" vertical="center"/>
    </xf>
    <xf numFmtId="0" fontId="38" fillId="34" borderId="11" xfId="0" applyFont="1" applyFill="1" applyBorder="1" applyAlignment="1">
      <alignment vertical="center"/>
    </xf>
    <xf numFmtId="0" fontId="38" fillId="34" borderId="0" xfId="0" applyFont="1" applyFill="1" applyBorder="1" applyAlignment="1">
      <alignment vertical="center"/>
    </xf>
    <xf numFmtId="0" fontId="56" fillId="0" borderId="0" xfId="0" applyFont="1" applyAlignment="1">
      <alignment vertical="center"/>
    </xf>
    <xf numFmtId="0" fontId="52" fillId="35" borderId="0" xfId="0" applyFont="1" applyFill="1" applyAlignment="1">
      <alignment horizontal="right" vertical="center"/>
    </xf>
    <xf numFmtId="0" fontId="23" fillId="34" borderId="0" xfId="0" applyFont="1" applyFill="1" applyBorder="1" applyAlignment="1">
      <alignment horizontal="center" vertical="center"/>
    </xf>
    <xf numFmtId="0" fontId="5" fillId="34" borderId="0" xfId="0" applyFont="1" applyFill="1" applyBorder="1" applyAlignment="1">
      <alignment vertical="center"/>
    </xf>
    <xf numFmtId="0" fontId="23" fillId="0" borderId="0" xfId="0" applyFont="1" applyBorder="1" applyAlignment="1">
      <alignment horizontal="right"/>
    </xf>
    <xf numFmtId="0" fontId="5" fillId="34" borderId="0" xfId="0" applyFont="1" applyFill="1" applyBorder="1" applyAlignment="1">
      <alignment horizontal="left" vertical="center"/>
    </xf>
    <xf numFmtId="0" fontId="12" fillId="0" borderId="0" xfId="0" applyFont="1" applyBorder="1" applyAlignment="1">
      <alignment/>
    </xf>
    <xf numFmtId="0" fontId="5" fillId="40" borderId="0" xfId="0" applyFont="1" applyFill="1" applyAlignment="1">
      <alignment/>
    </xf>
    <xf numFmtId="0" fontId="55" fillId="40" borderId="0" xfId="0" applyFont="1" applyFill="1" applyAlignment="1">
      <alignment/>
    </xf>
    <xf numFmtId="0" fontId="93" fillId="0" borderId="0" xfId="0" applyFont="1" applyAlignment="1">
      <alignment/>
    </xf>
    <xf numFmtId="0" fontId="93" fillId="40" borderId="0" xfId="0" applyFont="1" applyFill="1" applyAlignment="1">
      <alignment/>
    </xf>
    <xf numFmtId="0" fontId="94" fillId="0" borderId="0" xfId="0" applyFont="1" applyAlignment="1">
      <alignment/>
    </xf>
    <xf numFmtId="0" fontId="93" fillId="0" borderId="0" xfId="0" applyFont="1" applyFill="1" applyAlignment="1">
      <alignment/>
    </xf>
    <xf numFmtId="0" fontId="23" fillId="40" borderId="11" xfId="0" applyFont="1" applyFill="1" applyBorder="1" applyAlignment="1">
      <alignment vertical="center"/>
    </xf>
    <xf numFmtId="0" fontId="55" fillId="40" borderId="11" xfId="0" applyFont="1" applyFill="1" applyBorder="1" applyAlignment="1">
      <alignment vertical="center"/>
    </xf>
    <xf numFmtId="0" fontId="55" fillId="40" borderId="0" xfId="0" applyFont="1" applyFill="1" applyAlignment="1">
      <alignment vertical="center"/>
    </xf>
    <xf numFmtId="0" fontId="13" fillId="40" borderId="0" xfId="0" applyFont="1" applyFill="1" applyAlignment="1">
      <alignment horizontal="right" vertical="center"/>
    </xf>
    <xf numFmtId="0" fontId="17" fillId="42" borderId="11" xfId="0" applyFont="1" applyFill="1" applyBorder="1" applyAlignment="1">
      <alignment vertical="center"/>
    </xf>
    <xf numFmtId="0" fontId="23" fillId="42" borderId="11" xfId="0" applyFont="1" applyFill="1" applyBorder="1" applyAlignment="1">
      <alignment vertical="center"/>
    </xf>
    <xf numFmtId="0" fontId="5" fillId="0" borderId="0" xfId="0" applyFont="1" applyAlignment="1">
      <alignment vertical="center"/>
    </xf>
    <xf numFmtId="0" fontId="17" fillId="40" borderId="11" xfId="0" applyFont="1" applyFill="1" applyBorder="1" applyAlignment="1">
      <alignment vertical="center"/>
    </xf>
    <xf numFmtId="0" fontId="19" fillId="0" borderId="0" xfId="0" applyFont="1" applyAlignment="1">
      <alignment horizontal="center" vertical="center"/>
    </xf>
    <xf numFmtId="0" fontId="18" fillId="0" borderId="0" xfId="0" applyFont="1" applyAlignment="1">
      <alignment horizontal="right" vertical="center"/>
    </xf>
    <xf numFmtId="0" fontId="19" fillId="0" borderId="0" xfId="0" applyFont="1" applyAlignment="1">
      <alignment vertical="center"/>
    </xf>
    <xf numFmtId="0" fontId="24" fillId="40" borderId="11" xfId="0" applyFont="1" applyFill="1" applyBorder="1" applyAlignment="1">
      <alignment horizontal="center" vertical="center"/>
    </xf>
    <xf numFmtId="0" fontId="23" fillId="43" borderId="11" xfId="0" applyFont="1" applyFill="1" applyBorder="1" applyAlignment="1">
      <alignment horizontal="center" vertical="center"/>
    </xf>
    <xf numFmtId="0" fontId="23" fillId="0" borderId="0" xfId="0" applyFont="1" applyFill="1" applyAlignment="1">
      <alignment horizontal="center" vertical="center"/>
    </xf>
    <xf numFmtId="0" fontId="38" fillId="0" borderId="11" xfId="0" applyFont="1" applyFill="1" applyBorder="1" applyAlignment="1">
      <alignment horizontal="center" vertical="center"/>
    </xf>
    <xf numFmtId="0" fontId="56" fillId="0" borderId="15" xfId="0" applyFont="1" applyFill="1" applyBorder="1" applyAlignment="1">
      <alignment horizontal="right" vertical="center"/>
    </xf>
    <xf numFmtId="0" fontId="93"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4" fillId="0" borderId="3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26" xfId="0" applyFont="1" applyFill="1" applyBorder="1" applyAlignment="1">
      <alignment vertical="center"/>
    </xf>
    <xf numFmtId="0" fontId="24" fillId="0" borderId="18" xfId="0" applyFont="1" applyFill="1" applyBorder="1" applyAlignment="1">
      <alignment horizontal="left" vertical="center"/>
    </xf>
    <xf numFmtId="211" fontId="17" fillId="0" borderId="10" xfId="0" applyNumberFormat="1" applyFont="1" applyBorder="1" applyAlignment="1">
      <alignment horizontal="left" vertical="center"/>
    </xf>
    <xf numFmtId="0" fontId="0" fillId="0" borderId="0" xfId="0" applyBorder="1" applyAlignment="1">
      <alignment horizontal="left"/>
    </xf>
    <xf numFmtId="0" fontId="10" fillId="0" borderId="0" xfId="0" applyFont="1" applyAlignment="1">
      <alignment horizontal="left"/>
    </xf>
    <xf numFmtId="0" fontId="5" fillId="0" borderId="0" xfId="0" applyFont="1" applyAlignment="1">
      <alignment horizontal="left"/>
    </xf>
    <xf numFmtId="0" fontId="5" fillId="33" borderId="0" xfId="0" applyFont="1" applyFill="1" applyAlignment="1">
      <alignment horizontal="left" vertical="center"/>
    </xf>
    <xf numFmtId="49" fontId="5" fillId="33" borderId="0" xfId="0" applyNumberFormat="1" applyFont="1" applyFill="1" applyAlignment="1">
      <alignment horizontal="left" vertical="center"/>
    </xf>
    <xf numFmtId="49" fontId="19" fillId="0" borderId="10" xfId="0" applyNumberFormat="1" applyFont="1" applyBorder="1" applyAlignment="1">
      <alignment horizontal="center" vertical="center"/>
    </xf>
    <xf numFmtId="0" fontId="5" fillId="41" borderId="0" xfId="0" applyFont="1" applyFill="1" applyAlignment="1">
      <alignment horizontal="left" vertical="center"/>
    </xf>
    <xf numFmtId="49" fontId="5" fillId="41" borderId="0" xfId="0" applyNumberFormat="1" applyFont="1" applyFill="1" applyAlignment="1">
      <alignment horizontal="left" vertical="center"/>
    </xf>
    <xf numFmtId="49" fontId="42" fillId="0" borderId="0" xfId="56" applyNumberFormat="1" applyFont="1" applyAlignment="1">
      <alignment horizontal="center" vertical="top" wrapText="1"/>
      <protection/>
    </xf>
    <xf numFmtId="49" fontId="43" fillId="0" borderId="0" xfId="56" applyNumberFormat="1" applyFont="1" applyAlignment="1">
      <alignment horizontal="center" vertical="top"/>
      <protection/>
    </xf>
    <xf numFmtId="0" fontId="44" fillId="0" borderId="0" xfId="55" applyFont="1" applyAlignment="1">
      <alignment horizontal="center"/>
      <protection/>
    </xf>
    <xf numFmtId="0" fontId="48" fillId="0" borderId="35" xfId="55" applyFont="1" applyBorder="1" applyAlignment="1">
      <alignment horizontal="center" vertical="center"/>
      <protection/>
    </xf>
    <xf numFmtId="0" fontId="48" fillId="0" borderId="36" xfId="55" applyFont="1" applyBorder="1" applyAlignment="1">
      <alignment horizontal="center" vertical="center"/>
      <protection/>
    </xf>
    <xf numFmtId="0" fontId="46" fillId="0" borderId="35" xfId="55" applyFont="1" applyBorder="1" applyAlignment="1">
      <alignment horizontal="center" vertical="center"/>
      <protection/>
    </xf>
    <xf numFmtId="0" fontId="46" fillId="0" borderId="36" xfId="55" applyFont="1" applyBorder="1" applyAlignment="1">
      <alignment horizontal="center" vertical="center"/>
      <protection/>
    </xf>
    <xf numFmtId="0" fontId="46" fillId="0" borderId="37" xfId="55" applyFont="1" applyBorder="1" applyAlignment="1">
      <alignment horizontal="center" vertical="center"/>
      <protection/>
    </xf>
    <xf numFmtId="0" fontId="46" fillId="0" borderId="38" xfId="55" applyFont="1" applyBorder="1" applyAlignment="1">
      <alignment horizontal="center" vertical="center"/>
      <protection/>
    </xf>
    <xf numFmtId="0" fontId="48" fillId="0" borderId="39" xfId="55" applyFont="1" applyBorder="1" applyAlignment="1">
      <alignment horizontal="center" vertical="center"/>
      <protection/>
    </xf>
    <xf numFmtId="0" fontId="46" fillId="0" borderId="39" xfId="55" applyFont="1" applyBorder="1" applyAlignment="1">
      <alignment horizontal="center" vertical="center"/>
      <protection/>
    </xf>
    <xf numFmtId="0" fontId="46" fillId="0" borderId="30" xfId="55" applyFont="1" applyBorder="1" applyAlignment="1">
      <alignment horizontal="center" vertical="center"/>
      <protection/>
    </xf>
    <xf numFmtId="0" fontId="48" fillId="0" borderId="40" xfId="55" applyFont="1" applyBorder="1" applyAlignment="1">
      <alignment horizontal="center" vertical="center"/>
      <protection/>
    </xf>
    <xf numFmtId="0" fontId="46" fillId="0" borderId="40" xfId="55" applyFont="1" applyBorder="1" applyAlignment="1">
      <alignment horizontal="center" vertical="center"/>
      <protection/>
    </xf>
    <xf numFmtId="0" fontId="46" fillId="0" borderId="32" xfId="55" applyFont="1" applyBorder="1" applyAlignment="1">
      <alignment horizontal="center" vertical="center"/>
      <protection/>
    </xf>
    <xf numFmtId="0" fontId="0" fillId="0" borderId="0" xfId="0" applyFont="1" applyBorder="1" applyAlignment="1">
      <alignment horizontal="center"/>
    </xf>
    <xf numFmtId="0" fontId="47" fillId="0" borderId="0" xfId="0" applyFont="1" applyAlignment="1">
      <alignment horizontal="left"/>
    </xf>
    <xf numFmtId="0" fontId="5" fillId="0" borderId="0" xfId="0" applyFont="1" applyFill="1" applyAlignment="1">
      <alignment horizontal="left"/>
    </xf>
    <xf numFmtId="0" fontId="5" fillId="0" borderId="0" xfId="0" applyFont="1" applyFill="1" applyAlignment="1">
      <alignment horizontal="left"/>
    </xf>
    <xf numFmtId="211" fontId="17" fillId="0" borderId="10" xfId="0" applyNumberFormat="1" applyFont="1" applyFill="1" applyBorder="1" applyAlignment="1">
      <alignment horizontal="left" vertical="center"/>
    </xf>
    <xf numFmtId="0" fontId="17" fillId="0" borderId="10" xfId="0" applyFont="1" applyFill="1" applyBorder="1" applyAlignment="1">
      <alignment horizontal="left" vertical="center"/>
    </xf>
    <xf numFmtId="0" fontId="10" fillId="0" borderId="0" xfId="0" applyFont="1" applyFill="1" applyAlignment="1">
      <alignment horizontal="left"/>
    </xf>
    <xf numFmtId="49" fontId="5" fillId="38" borderId="0" xfId="0" applyNumberFormat="1" applyFont="1" applyFill="1" applyAlignment="1">
      <alignment horizontal="left" vertical="center"/>
    </xf>
    <xf numFmtId="0" fontId="5" fillId="38" borderId="0" xfId="0" applyFont="1" applyFill="1" applyAlignment="1">
      <alignment horizontal="left"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_Мужчины пары" xfId="45"/>
    <cellStyle name="Денежный_Одиночный разряд мужчины"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круговая сетка" xfId="55"/>
    <cellStyle name="Обычный_ФОК Серебрянк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482">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i val="0"/>
      </font>
    </dxf>
    <dxf>
      <font>
        <b/>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9"/>
        </patternFill>
      </fill>
    </dxf>
    <dxf>
      <font>
        <b/>
        <i val="0"/>
        <color auto="1"/>
      </font>
      <fill>
        <patternFill>
          <bgColor indexed="9"/>
        </patternFill>
      </fill>
    </dxf>
    <dxf>
      <font>
        <b val="0"/>
        <i val="0"/>
        <color indexed="9"/>
      </font>
      <fill>
        <patternFill patternType="solid">
          <bgColor indexed="9"/>
        </patternFill>
      </fill>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i val="0"/>
      </font>
    </dxf>
    <dxf>
      <font>
        <b/>
        <i val="0"/>
      </font>
    </dxf>
    <dxf>
      <font>
        <b/>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9"/>
        </patternFill>
      </fill>
    </dxf>
    <dxf>
      <font>
        <b/>
        <i val="0"/>
        <color auto="1"/>
      </font>
      <fill>
        <patternFill>
          <bgColor indexed="9"/>
        </patternFill>
      </fill>
    </dxf>
    <dxf>
      <font>
        <b val="0"/>
        <i val="0"/>
        <color indexed="9"/>
      </font>
      <fill>
        <patternFill patternType="solid">
          <bgColor indexed="9"/>
        </patternFill>
      </fill>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font>
    </dxf>
    <dxf>
      <font>
        <b val="0"/>
        <i val="0"/>
      </font>
    </dxf>
    <dxf>
      <font>
        <b/>
        <i val="0"/>
      </font>
    </dxf>
    <dxf>
      <font>
        <b val="0"/>
        <i val="0"/>
      </font>
    </dxf>
    <dxf>
      <font>
        <i val="0"/>
        <color indexed="9"/>
      </font>
      <fill>
        <patternFill>
          <bgColor indexed="42"/>
        </patternFill>
      </fill>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Desktop\&#1055;&#1056;&#1041;%2016,%2018%20&#1083;&#1077;&#1090;%2030%20&#1084;&#1072;&#1103;-5%20&#1080;&#1102;&#1085;&#1103;\Documents%20and%20Settings\tennis07\Desktop\&#1090;&#1091;&#1088;&#1085;&#1080;&#1088;\&#1076;&#1077;&#1074;&#1091;&#1096;&#1082;&#1080;%20&#1076;&#1086;%2014%2006%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7;&#1077;&#1090;&#1082;&#1080;%20ITF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2">
        <row r="8">
          <cell r="A8">
            <v>0</v>
          </cell>
        </row>
        <row r="12">
          <cell r="C12" t="str">
            <v> </v>
          </cell>
        </row>
      </sheetData>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2">
        <row r="8">
          <cell r="A8">
            <v>0</v>
          </cell>
          <cell r="C8">
            <v>0</v>
          </cell>
        </row>
        <row r="12">
          <cell r="C12" t="str">
            <v> </v>
          </cell>
        </row>
      </sheetData>
      <sheetData sheetId="29">
        <row r="7">
          <cell r="A7" t="str">
            <v>Line</v>
          </cell>
          <cell r="B7" t="str">
            <v>Family name</v>
          </cell>
          <cell r="C7" t="str">
            <v>First name</v>
          </cell>
          <cell r="D7" t="str">
            <v>Nat.</v>
          </cell>
          <cell r="E7" t="str">
            <v>Int'l ranking</v>
          </cell>
          <cell r="F7" t="str">
            <v>Doubles
Acc
Rank</v>
          </cell>
          <cell r="G7" t="str">
            <v>Family name</v>
          </cell>
          <cell r="H7" t="str">
            <v>First name</v>
          </cell>
          <cell r="I7" t="str">
            <v>Nat.</v>
          </cell>
          <cell r="J7" t="str">
            <v>Int'l ranking</v>
          </cell>
          <cell r="K7" t="str">
            <v>Doubles
Acc
Rank</v>
          </cell>
          <cell r="N7" t="str">
            <v/>
          </cell>
          <cell r="O7" t="str">
            <v>Accept Method
(E:)</v>
          </cell>
          <cell r="P7" t="str">
            <v>Acc
Rank
within
Method</v>
          </cell>
          <cell r="Q7" t="str">
            <v>TB
Rank</v>
          </cell>
          <cell r="R7" t="str">
            <v>Acc. TB</v>
          </cell>
          <cell r="S7" t="str">
            <v>To Draw
MD</v>
          </cell>
          <cell r="T7" t="str">
            <v>Status
DA,WC,Q, etc</v>
          </cell>
          <cell r="U7" t="str">
            <v>Comb.
Do.Rkg</v>
          </cell>
          <cell r="V7" t="str">
            <v>Player 1
Doubles
Seed Rank</v>
          </cell>
        </row>
        <row r="8">
          <cell r="A8">
            <v>1</v>
          </cell>
          <cell r="O8" t="str">
            <v/>
          </cell>
          <cell r="P8" t="str">
            <v/>
          </cell>
          <cell r="U8" t="str">
            <v/>
          </cell>
        </row>
        <row r="9">
          <cell r="A9">
            <v>2</v>
          </cell>
          <cell r="O9" t="str">
            <v/>
          </cell>
          <cell r="P9" t="str">
            <v/>
          </cell>
          <cell r="U9" t="str">
            <v/>
          </cell>
        </row>
        <row r="10">
          <cell r="A10">
            <v>3</v>
          </cell>
          <cell r="O10" t="str">
            <v/>
          </cell>
          <cell r="P10" t="str">
            <v/>
          </cell>
          <cell r="U10" t="str">
            <v/>
          </cell>
        </row>
        <row r="11">
          <cell r="A11">
            <v>4</v>
          </cell>
          <cell r="O11" t="str">
            <v/>
          </cell>
          <cell r="P11" t="str">
            <v/>
          </cell>
          <cell r="U11" t="str">
            <v/>
          </cell>
        </row>
        <row r="12">
          <cell r="A12">
            <v>5</v>
          </cell>
          <cell r="O12" t="str">
            <v/>
          </cell>
          <cell r="P12" t="str">
            <v/>
          </cell>
          <cell r="U12" t="str">
            <v/>
          </cell>
        </row>
        <row r="13">
          <cell r="A13">
            <v>6</v>
          </cell>
          <cell r="O13" t="str">
            <v/>
          </cell>
          <cell r="P13" t="str">
            <v/>
          </cell>
          <cell r="U13" t="str">
            <v/>
          </cell>
        </row>
        <row r="14">
          <cell r="A14">
            <v>7</v>
          </cell>
          <cell r="O14" t="str">
            <v/>
          </cell>
          <cell r="P14" t="str">
            <v/>
          </cell>
          <cell r="U14" t="str">
            <v/>
          </cell>
        </row>
        <row r="15">
          <cell r="A15">
            <v>8</v>
          </cell>
          <cell r="O15" t="str">
            <v/>
          </cell>
          <cell r="P15" t="str">
            <v/>
          </cell>
          <cell r="U15" t="str">
            <v/>
          </cell>
        </row>
        <row r="16">
          <cell r="A16">
            <v>9</v>
          </cell>
          <cell r="O16" t="str">
            <v/>
          </cell>
          <cell r="P16" t="str">
            <v/>
          </cell>
          <cell r="U16" t="str">
            <v/>
          </cell>
        </row>
        <row r="17">
          <cell r="A17">
            <v>10</v>
          </cell>
          <cell r="O17" t="str">
            <v/>
          </cell>
          <cell r="P17" t="str">
            <v/>
          </cell>
          <cell r="U17" t="str">
            <v/>
          </cell>
        </row>
        <row r="18">
          <cell r="A18">
            <v>11</v>
          </cell>
          <cell r="O18" t="str">
            <v/>
          </cell>
          <cell r="P18" t="str">
            <v/>
          </cell>
          <cell r="U18" t="str">
            <v/>
          </cell>
        </row>
        <row r="19">
          <cell r="A19">
            <v>12</v>
          </cell>
          <cell r="O19" t="str">
            <v/>
          </cell>
          <cell r="P19" t="str">
            <v/>
          </cell>
          <cell r="U19" t="str">
            <v/>
          </cell>
        </row>
        <row r="20">
          <cell r="A20">
            <v>13</v>
          </cell>
          <cell r="O20" t="str">
            <v/>
          </cell>
          <cell r="P20" t="str">
            <v/>
          </cell>
          <cell r="U20" t="str">
            <v/>
          </cell>
        </row>
        <row r="21">
          <cell r="A21">
            <v>14</v>
          </cell>
          <cell r="O21" t="str">
            <v/>
          </cell>
          <cell r="P21" t="str">
            <v/>
          </cell>
          <cell r="U21" t="str">
            <v/>
          </cell>
        </row>
        <row r="22">
          <cell r="A22">
            <v>15</v>
          </cell>
          <cell r="O22" t="str">
            <v/>
          </cell>
          <cell r="P22" t="str">
            <v/>
          </cell>
          <cell r="U22" t="str">
            <v/>
          </cell>
        </row>
        <row r="23">
          <cell r="A23">
            <v>16</v>
          </cell>
          <cell r="O23" t="str">
            <v/>
          </cell>
          <cell r="P23" t="str">
            <v/>
          </cell>
          <cell r="U23" t="str">
            <v/>
          </cell>
        </row>
      </sheetData>
      <sheetData sheetId="30">
        <row r="7">
          <cell r="A7" t="str">
            <v>Line</v>
          </cell>
          <cell r="B7" t="str">
            <v>Family name</v>
          </cell>
          <cell r="C7" t="str">
            <v>First name</v>
          </cell>
          <cell r="D7" t="str">
            <v>Nat.</v>
          </cell>
          <cell r="G7" t="str">
            <v>Family name</v>
          </cell>
          <cell r="H7" t="str">
            <v>First name</v>
          </cell>
          <cell r="I7" t="str">
            <v>Nat.</v>
          </cell>
          <cell r="O7" t="str">
            <v>Accept method</v>
          </cell>
          <cell r="P7" t="str">
            <v>Comb.
Circuit
Points</v>
          </cell>
          <cell r="Q7" t="str">
            <v>1 plr ranking</v>
          </cell>
          <cell r="R7" t="str">
            <v>Acc. TB</v>
          </cell>
          <cell r="S7" t="str">
            <v>To draw
MD</v>
          </cell>
          <cell r="T7" t="str">
            <v>Status
DA,WC,Q, etc</v>
          </cell>
          <cell r="U7" t="str">
            <v>Seed Rank
(Comb
CP)</v>
          </cell>
          <cell r="V7" t="str">
            <v>Seed TB</v>
          </cell>
        </row>
        <row r="8">
          <cell r="A8">
            <v>1</v>
          </cell>
          <cell r="Q8" t="str">
            <v/>
          </cell>
        </row>
        <row r="9">
          <cell r="A9">
            <v>2</v>
          </cell>
          <cell r="Q9" t="str">
            <v/>
          </cell>
        </row>
        <row r="10">
          <cell r="A10">
            <v>3</v>
          </cell>
          <cell r="Q10" t="str">
            <v/>
          </cell>
        </row>
        <row r="11">
          <cell r="A11">
            <v>4</v>
          </cell>
          <cell r="Q11" t="str">
            <v/>
          </cell>
        </row>
        <row r="12">
          <cell r="A12">
            <v>5</v>
          </cell>
          <cell r="Q12" t="str">
            <v/>
          </cell>
        </row>
        <row r="13">
          <cell r="A13">
            <v>6</v>
          </cell>
          <cell r="Q13" t="str">
            <v/>
          </cell>
        </row>
        <row r="14">
          <cell r="A14">
            <v>7</v>
          </cell>
          <cell r="Q14" t="str">
            <v/>
          </cell>
        </row>
        <row r="15">
          <cell r="A15">
            <v>8</v>
          </cell>
          <cell r="Q15" t="str">
            <v/>
          </cell>
        </row>
        <row r="16">
          <cell r="A16">
            <v>9</v>
          </cell>
          <cell r="Q16" t="str">
            <v/>
          </cell>
        </row>
        <row r="17">
          <cell r="A17">
            <v>10</v>
          </cell>
          <cell r="Q17" t="str">
            <v/>
          </cell>
        </row>
        <row r="18">
          <cell r="A18">
            <v>11</v>
          </cell>
          <cell r="Q18" t="str">
            <v/>
          </cell>
        </row>
        <row r="19">
          <cell r="A19">
            <v>12</v>
          </cell>
          <cell r="Q19" t="str">
            <v/>
          </cell>
        </row>
        <row r="20">
          <cell r="A20">
            <v>13</v>
          </cell>
          <cell r="Q20" t="str">
            <v/>
          </cell>
        </row>
        <row r="21">
          <cell r="A21">
            <v>14</v>
          </cell>
          <cell r="Q21" t="str">
            <v/>
          </cell>
        </row>
        <row r="22">
          <cell r="A22">
            <v>15</v>
          </cell>
          <cell r="Q22" t="str">
            <v/>
          </cell>
        </row>
        <row r="23">
          <cell r="A23">
            <v>16</v>
          </cell>
          <cell r="Q23" t="str">
            <v/>
          </cell>
        </row>
      </sheetData>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3">
    <pageSetUpPr fitToPage="1"/>
  </sheetPr>
  <dimension ref="A1:V82"/>
  <sheetViews>
    <sheetView showGridLines="0" showZeros="0" view="pageBreakPreview" zoomScale="115" zoomScaleNormal="130" zoomScaleSheetLayoutView="115" zoomScalePageLayoutView="0" workbookViewId="0" topLeftCell="A33">
      <selection activeCell="P70" sqref="P70"/>
    </sheetView>
  </sheetViews>
  <sheetFormatPr defaultColWidth="9.140625" defaultRowHeight="12.75"/>
  <cols>
    <col min="1" max="1" width="3.00390625" style="0" customWidth="1"/>
    <col min="2" max="2" width="4.7109375" style="0" customWidth="1"/>
    <col min="3" max="3" width="4.421875" style="0" hidden="1" customWidth="1"/>
    <col min="4" max="4" width="4.57421875" style="93" customWidth="1"/>
    <col min="5" max="5" width="16.57421875" style="0" customWidth="1"/>
    <col min="6" max="6" width="11.28125" style="0" customWidth="1"/>
    <col min="7" max="7" width="7.00390625" style="0" customWidth="1"/>
    <col min="8" max="8" width="8.00390625" style="0" customWidth="1"/>
    <col min="9" max="9" width="4.28125" style="94" customWidth="1"/>
    <col min="10" max="10" width="10.7109375" style="0" customWidth="1"/>
    <col min="11" max="11" width="1.7109375" style="94" customWidth="1"/>
    <col min="12" max="12" width="11.7109375" style="0" customWidth="1"/>
    <col min="13" max="13" width="0.9921875" style="95" customWidth="1"/>
    <col min="14" max="14" width="10.7109375" style="0" customWidth="1"/>
    <col min="15" max="15" width="1.7109375" style="94" customWidth="1"/>
    <col min="16" max="16" width="10.7109375" style="0" customWidth="1"/>
    <col min="17" max="17" width="1.7109375" style="95"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10" customFormat="1" ht="21" customHeight="1">
      <c r="A1" s="1" t="e">
        <f>'[1]Week SetUp'!$A$6</f>
        <v>#REF!</v>
      </c>
      <c r="B1" s="2"/>
      <c r="C1" s="3"/>
      <c r="D1" s="4"/>
      <c r="E1" s="5" t="s">
        <v>24</v>
      </c>
      <c r="F1" s="3"/>
      <c r="G1" s="3"/>
      <c r="H1" s="3"/>
      <c r="I1" s="6"/>
      <c r="J1" s="7"/>
      <c r="K1" s="6"/>
      <c r="L1" s="7"/>
      <c r="M1" s="6"/>
      <c r="N1" s="8" t="s">
        <v>0</v>
      </c>
      <c r="O1" s="6"/>
      <c r="P1" s="9"/>
      <c r="Q1" s="6"/>
      <c r="T1" s="11"/>
      <c r="U1" s="11"/>
      <c r="V1" s="11"/>
    </row>
    <row r="2" spans="1:17" s="19" customFormat="1" ht="13.5" customHeight="1">
      <c r="A2" s="12">
        <f>'[1]Week SetUp'!$A$8</f>
        <v>0</v>
      </c>
      <c r="B2" s="13"/>
      <c r="C2" s="14"/>
      <c r="D2" s="15"/>
      <c r="E2" s="16" t="s">
        <v>1</v>
      </c>
      <c r="F2" s="17"/>
      <c r="G2" s="14"/>
      <c r="H2" s="14"/>
      <c r="I2" s="18"/>
      <c r="J2" s="325" t="s">
        <v>91</v>
      </c>
      <c r="K2" s="325"/>
      <c r="L2" s="325"/>
      <c r="M2" s="325"/>
      <c r="N2" s="325"/>
      <c r="O2" s="325"/>
      <c r="P2" s="325"/>
      <c r="Q2" s="18"/>
    </row>
    <row r="3" spans="1:17" s="23" customFormat="1" ht="11.25" customHeight="1">
      <c r="A3" s="20"/>
      <c r="B3" s="20"/>
      <c r="C3" s="20"/>
      <c r="D3" s="20"/>
      <c r="E3" s="326" t="s">
        <v>94</v>
      </c>
      <c r="F3" s="326"/>
      <c r="G3" s="20"/>
      <c r="H3" s="20"/>
      <c r="I3" s="21"/>
      <c r="J3" s="327" t="s">
        <v>95</v>
      </c>
      <c r="K3" s="327"/>
      <c r="L3" s="327"/>
      <c r="M3" s="21"/>
      <c r="N3" s="20"/>
      <c r="O3" s="21"/>
      <c r="P3" s="20"/>
      <c r="Q3" s="22" t="s">
        <v>2</v>
      </c>
    </row>
    <row r="4" spans="1:17" s="29" customFormat="1" ht="11.25" customHeight="1" thickBot="1">
      <c r="A4" s="322"/>
      <c r="B4" s="322"/>
      <c r="C4" s="322"/>
      <c r="D4" s="24"/>
      <c r="E4" s="25"/>
      <c r="F4" s="25"/>
      <c r="G4" s="26"/>
      <c r="H4" s="25"/>
      <c r="I4" s="27"/>
      <c r="J4" s="104"/>
      <c r="K4" s="27"/>
      <c r="L4" s="105" t="str">
        <f>'[1]Week SetUp'!$C$12</f>
        <v> </v>
      </c>
      <c r="M4" s="28"/>
      <c r="N4" s="25"/>
      <c r="O4" s="328" t="s">
        <v>92</v>
      </c>
      <c r="P4" s="328"/>
      <c r="Q4" s="328"/>
    </row>
    <row r="5" spans="1:17" s="23" customFormat="1" ht="9.75">
      <c r="A5" s="30"/>
      <c r="B5" s="31" t="s">
        <v>3</v>
      </c>
      <c r="C5" s="32" t="s">
        <v>4</v>
      </c>
      <c r="D5" s="33" t="s">
        <v>5</v>
      </c>
      <c r="E5" s="34" t="s">
        <v>6</v>
      </c>
      <c r="F5" s="34" t="s">
        <v>7</v>
      </c>
      <c r="G5" s="34"/>
      <c r="H5" s="34" t="s">
        <v>8</v>
      </c>
      <c r="I5" s="34"/>
      <c r="J5" s="31" t="s">
        <v>9</v>
      </c>
      <c r="K5" s="35"/>
      <c r="L5" s="31" t="s">
        <v>10</v>
      </c>
      <c r="M5" s="35"/>
      <c r="N5" s="31" t="s">
        <v>11</v>
      </c>
      <c r="O5" s="35"/>
      <c r="P5" s="31"/>
      <c r="Q5" s="36"/>
    </row>
    <row r="6" spans="1:17" s="23" customFormat="1" ht="3.75" customHeight="1" thickBot="1">
      <c r="A6" s="37"/>
      <c r="B6" s="38"/>
      <c r="C6" s="39"/>
      <c r="D6" s="40"/>
      <c r="E6" s="41"/>
      <c r="F6" s="41"/>
      <c r="G6" s="42"/>
      <c r="H6" s="41"/>
      <c r="I6" s="43"/>
      <c r="J6" s="38"/>
      <c r="K6" s="43"/>
      <c r="L6" s="38"/>
      <c r="M6" s="43"/>
      <c r="N6" s="38"/>
      <c r="O6" s="43"/>
      <c r="P6" s="38"/>
      <c r="Q6" s="44"/>
    </row>
    <row r="7" spans="1:22" s="54" customFormat="1" ht="9" customHeight="1">
      <c r="A7" s="45">
        <v>1</v>
      </c>
      <c r="B7" s="46"/>
      <c r="C7" s="46"/>
      <c r="D7" s="248">
        <v>1</v>
      </c>
      <c r="E7" s="47" t="s">
        <v>72</v>
      </c>
      <c r="F7" s="298" t="s">
        <v>73</v>
      </c>
      <c r="G7" s="299"/>
      <c r="H7" s="298" t="s">
        <v>28</v>
      </c>
      <c r="I7" s="266"/>
      <c r="J7" s="236"/>
      <c r="K7" s="236"/>
      <c r="L7" s="236"/>
      <c r="M7" s="236"/>
      <c r="N7" s="255"/>
      <c r="O7" s="279"/>
      <c r="P7" s="255"/>
      <c r="Q7" s="52"/>
      <c r="R7" s="53"/>
      <c r="T7" s="55" t="str">
        <f>'[1]Officials'!P24</f>
        <v>Umpire</v>
      </c>
      <c r="V7" s="56" t="str">
        <f>F$7&amp;" "&amp;E$7</f>
        <v>Кирилл Ярмошук</v>
      </c>
    </row>
    <row r="8" spans="1:22" s="54" customFormat="1" ht="9" customHeight="1">
      <c r="A8" s="57"/>
      <c r="B8" s="58"/>
      <c r="C8" s="58"/>
      <c r="D8" s="59"/>
      <c r="E8" s="106"/>
      <c r="F8" s="255"/>
      <c r="G8" s="300"/>
      <c r="H8" s="301"/>
      <c r="I8" s="267"/>
      <c r="J8" s="233" t="s">
        <v>72</v>
      </c>
      <c r="K8" s="268"/>
      <c r="L8" s="236"/>
      <c r="M8" s="236"/>
      <c r="N8" s="255"/>
      <c r="O8" s="279"/>
      <c r="P8" s="255"/>
      <c r="Q8" s="52"/>
      <c r="R8" s="53"/>
      <c r="T8" s="63" t="str">
        <f>'[1]Officials'!P25</f>
        <v> </v>
      </c>
      <c r="V8" s="64" t="str">
        <f>F$9&amp;" "&amp;E$9</f>
        <v>Артур Мартинкевич</v>
      </c>
    </row>
    <row r="9" spans="1:22" s="54" customFormat="1" ht="9" customHeight="1">
      <c r="A9" s="57">
        <v>2</v>
      </c>
      <c r="B9" s="46"/>
      <c r="C9" s="46"/>
      <c r="D9" s="65"/>
      <c r="E9" s="47" t="s">
        <v>88</v>
      </c>
      <c r="F9" s="298" t="s">
        <v>89</v>
      </c>
      <c r="G9" s="299"/>
      <c r="H9" s="298" t="s">
        <v>28</v>
      </c>
      <c r="I9" s="269"/>
      <c r="J9" s="306" t="s">
        <v>158</v>
      </c>
      <c r="K9" s="270"/>
      <c r="L9" s="236"/>
      <c r="M9" s="236"/>
      <c r="N9" s="255"/>
      <c r="O9" s="279"/>
      <c r="P9" s="255"/>
      <c r="Q9" s="52"/>
      <c r="R9" s="53"/>
      <c r="T9" s="63" t="str">
        <f>'[1]Officials'!P26</f>
        <v> </v>
      </c>
      <c r="V9" s="64" t="str">
        <f>F$11&amp;" "&amp;E$11</f>
        <v>Максим Болзан</v>
      </c>
    </row>
    <row r="10" spans="1:22" s="54" customFormat="1" ht="9" customHeight="1">
      <c r="A10" s="57"/>
      <c r="B10" s="58"/>
      <c r="C10" s="58"/>
      <c r="D10" s="59"/>
      <c r="E10" s="106"/>
      <c r="F10" s="255"/>
      <c r="G10" s="300"/>
      <c r="H10" s="255"/>
      <c r="I10" s="112"/>
      <c r="J10" s="307"/>
      <c r="K10" s="271"/>
      <c r="L10" s="233" t="s">
        <v>72</v>
      </c>
      <c r="M10" s="268"/>
      <c r="N10" s="255"/>
      <c r="O10" s="279"/>
      <c r="P10" s="255"/>
      <c r="Q10" s="52"/>
      <c r="R10" s="53"/>
      <c r="T10" s="63" t="str">
        <f>'[1]Officials'!P27</f>
        <v> </v>
      </c>
      <c r="V10" s="64" t="str">
        <f>F$13&amp;" "&amp;E$13</f>
        <v>Марк Пашукевич</v>
      </c>
    </row>
    <row r="11" spans="1:22" s="54" customFormat="1" ht="9" customHeight="1">
      <c r="A11" s="57">
        <v>3</v>
      </c>
      <c r="B11" s="249"/>
      <c r="C11" s="46"/>
      <c r="D11" s="48" t="s">
        <v>27</v>
      </c>
      <c r="E11" s="66" t="s">
        <v>145</v>
      </c>
      <c r="F11" s="298" t="s">
        <v>130</v>
      </c>
      <c r="G11" s="299"/>
      <c r="H11" s="302" t="s">
        <v>28</v>
      </c>
      <c r="I11" s="266"/>
      <c r="J11" s="308"/>
      <c r="K11" s="272"/>
      <c r="L11" s="112" t="s">
        <v>158</v>
      </c>
      <c r="M11" s="270"/>
      <c r="N11" s="255"/>
      <c r="O11" s="279"/>
      <c r="P11" s="255"/>
      <c r="Q11" s="52"/>
      <c r="R11" s="53"/>
      <c r="T11" s="63" t="str">
        <f>'[1]Officials'!P28</f>
        <v> </v>
      </c>
      <c r="U11" s="73"/>
      <c r="V11" s="64" t="str">
        <f>F$15&amp;" "&amp;E$15</f>
        <v>Клим Коростелев</v>
      </c>
    </row>
    <row r="12" spans="1:22" s="54" customFormat="1" ht="9" customHeight="1">
      <c r="A12" s="57"/>
      <c r="B12" s="74"/>
      <c r="C12" s="58"/>
      <c r="D12" s="59"/>
      <c r="E12" s="106"/>
      <c r="F12" s="255"/>
      <c r="G12" s="300"/>
      <c r="H12" s="301"/>
      <c r="I12" s="267"/>
      <c r="J12" s="47" t="s">
        <v>134</v>
      </c>
      <c r="K12" s="274"/>
      <c r="L12" s="236"/>
      <c r="M12" s="282"/>
      <c r="N12" s="255"/>
      <c r="O12" s="279"/>
      <c r="P12" s="255"/>
      <c r="Q12" s="52"/>
      <c r="R12" s="53"/>
      <c r="T12" s="63" t="str">
        <f>'[1]Officials'!P29</f>
        <v> </v>
      </c>
      <c r="V12" s="64" t="str">
        <f>F$17&amp;" "&amp;E$17</f>
        <v>Дамир Забабурин</v>
      </c>
    </row>
    <row r="13" spans="1:22" s="54" customFormat="1" ht="9" customHeight="1">
      <c r="A13" s="57">
        <v>4</v>
      </c>
      <c r="B13" s="46"/>
      <c r="C13" s="46"/>
      <c r="D13" s="65"/>
      <c r="E13" s="66" t="s">
        <v>134</v>
      </c>
      <c r="F13" s="298" t="s">
        <v>102</v>
      </c>
      <c r="G13" s="299"/>
      <c r="H13" s="298" t="s">
        <v>28</v>
      </c>
      <c r="I13" s="269"/>
      <c r="J13" s="306" t="s">
        <v>159</v>
      </c>
      <c r="K13" s="236"/>
      <c r="L13" s="236"/>
      <c r="M13" s="272"/>
      <c r="N13" s="255"/>
      <c r="O13" s="279"/>
      <c r="P13" s="255"/>
      <c r="Q13" s="52"/>
      <c r="R13" s="53"/>
      <c r="T13" s="63" t="str">
        <f>'[1]Officials'!P30</f>
        <v> </v>
      </c>
      <c r="V13" s="64" t="str">
        <f>F$19&amp;" "&amp;E$19</f>
        <v>Даниил Будов</v>
      </c>
    </row>
    <row r="14" spans="1:22" s="54" customFormat="1" ht="9" customHeight="1">
      <c r="A14" s="57"/>
      <c r="B14" s="58"/>
      <c r="C14" s="58"/>
      <c r="D14" s="59"/>
      <c r="E14" s="106"/>
      <c r="F14" s="255"/>
      <c r="G14" s="300"/>
      <c r="H14" s="255"/>
      <c r="I14" s="112"/>
      <c r="J14" s="308"/>
      <c r="K14" s="236"/>
      <c r="L14" s="237"/>
      <c r="M14" s="271"/>
      <c r="N14" s="233" t="s">
        <v>72</v>
      </c>
      <c r="O14" s="283"/>
      <c r="P14" s="255"/>
      <c r="Q14" s="52"/>
      <c r="R14" s="53"/>
      <c r="T14" s="63" t="str">
        <f>'[1]Officials'!P31</f>
        <v> </v>
      </c>
      <c r="V14" s="64" t="str">
        <f>F$21&amp;" "&amp;E$21</f>
        <v>Георгий Эверт</v>
      </c>
    </row>
    <row r="15" spans="1:22" s="54" customFormat="1" ht="9" customHeight="1">
      <c r="A15" s="57">
        <v>5</v>
      </c>
      <c r="B15" s="46"/>
      <c r="C15" s="46"/>
      <c r="D15" s="65"/>
      <c r="E15" s="66" t="s">
        <v>85</v>
      </c>
      <c r="F15" s="298" t="s">
        <v>86</v>
      </c>
      <c r="G15" s="299"/>
      <c r="H15" s="298" t="s">
        <v>28</v>
      </c>
      <c r="I15" s="266"/>
      <c r="J15" s="308"/>
      <c r="K15" s="236"/>
      <c r="L15" s="236"/>
      <c r="M15" s="272"/>
      <c r="N15" s="114" t="s">
        <v>215</v>
      </c>
      <c r="O15" s="284"/>
      <c r="P15" s="273"/>
      <c r="Q15" s="52"/>
      <c r="R15" s="53"/>
      <c r="T15" s="63" t="str">
        <f>'[1]Officials'!P32</f>
        <v> </v>
      </c>
      <c r="V15" s="64" t="str">
        <f>F$23&amp;" "&amp;E$23</f>
        <v>Александр Калинин</v>
      </c>
    </row>
    <row r="16" spans="1:22" s="54" customFormat="1" ht="9" customHeight="1">
      <c r="A16" s="57"/>
      <c r="B16" s="58"/>
      <c r="C16" s="58"/>
      <c r="D16" s="59"/>
      <c r="E16" s="106"/>
      <c r="F16" s="255"/>
      <c r="G16" s="300"/>
      <c r="H16" s="301"/>
      <c r="I16" s="267"/>
      <c r="J16" s="47" t="s">
        <v>127</v>
      </c>
      <c r="K16" s="268"/>
      <c r="L16" s="236"/>
      <c r="M16" s="272"/>
      <c r="N16" s="255"/>
      <c r="O16" s="284"/>
      <c r="P16" s="273"/>
      <c r="Q16" s="52"/>
      <c r="R16" s="53"/>
      <c r="T16" s="63" t="str">
        <f>'[1]Officials'!P33</f>
        <v> </v>
      </c>
      <c r="V16" s="64" t="str">
        <f>F$25&amp;" "&amp;E$25</f>
        <v>Даниэль Шавул</v>
      </c>
    </row>
    <row r="17" spans="1:22" s="54" customFormat="1" ht="9" customHeight="1">
      <c r="A17" s="57">
        <v>6</v>
      </c>
      <c r="B17" s="46"/>
      <c r="C17" s="46"/>
      <c r="D17" s="65"/>
      <c r="E17" s="66" t="s">
        <v>127</v>
      </c>
      <c r="F17" s="298" t="s">
        <v>128</v>
      </c>
      <c r="G17" s="299"/>
      <c r="H17" s="298" t="s">
        <v>28</v>
      </c>
      <c r="I17" s="269"/>
      <c r="J17" s="306" t="s">
        <v>160</v>
      </c>
      <c r="K17" s="270"/>
      <c r="L17" s="236"/>
      <c r="M17" s="272"/>
      <c r="N17" s="255"/>
      <c r="O17" s="284"/>
      <c r="P17" s="273"/>
      <c r="Q17" s="52"/>
      <c r="R17" s="53"/>
      <c r="T17" s="63" t="str">
        <f>'[1]Officials'!P34</f>
        <v> </v>
      </c>
      <c r="V17" s="64" t="str">
        <f>F$27&amp;" "&amp;E$27</f>
        <v>Александр Ваганов</v>
      </c>
    </row>
    <row r="18" spans="1:22" s="54" customFormat="1" ht="9" customHeight="1" thickBot="1">
      <c r="A18" s="57"/>
      <c r="B18" s="58"/>
      <c r="C18" s="58"/>
      <c r="D18" s="59"/>
      <c r="E18" s="106"/>
      <c r="F18" s="255"/>
      <c r="G18" s="300"/>
      <c r="H18" s="255"/>
      <c r="I18" s="112"/>
      <c r="J18" s="307"/>
      <c r="K18" s="271"/>
      <c r="L18" s="66" t="s">
        <v>74</v>
      </c>
      <c r="M18" s="274"/>
      <c r="N18" s="255"/>
      <c r="O18" s="284"/>
      <c r="P18" s="273"/>
      <c r="Q18" s="52"/>
      <c r="R18" s="53"/>
      <c r="T18" s="80" t="str">
        <f>'[1]Officials'!P35</f>
        <v>None</v>
      </c>
      <c r="V18" s="64" t="str">
        <f>F$29&amp;" "&amp;E$29</f>
        <v>Михаил Головач</v>
      </c>
    </row>
    <row r="19" spans="1:22" s="54" customFormat="1" ht="9" customHeight="1">
      <c r="A19" s="57">
        <v>7</v>
      </c>
      <c r="B19" s="46"/>
      <c r="C19" s="46"/>
      <c r="D19" s="48"/>
      <c r="E19" s="66" t="s">
        <v>133</v>
      </c>
      <c r="F19" s="298" t="s">
        <v>67</v>
      </c>
      <c r="G19" s="299"/>
      <c r="H19" s="298" t="s">
        <v>28</v>
      </c>
      <c r="I19" s="266"/>
      <c r="J19" s="308"/>
      <c r="K19" s="272"/>
      <c r="L19" s="112" t="s">
        <v>197</v>
      </c>
      <c r="M19" s="277"/>
      <c r="N19" s="255"/>
      <c r="O19" s="284"/>
      <c r="P19" s="273"/>
      <c r="Q19" s="52"/>
      <c r="R19" s="53"/>
      <c r="V19" s="64" t="str">
        <f>F$31&amp;" "&amp;E$31</f>
        <v>Тимофей Куксов</v>
      </c>
    </row>
    <row r="20" spans="1:22" s="54" customFormat="1" ht="9" customHeight="1">
      <c r="A20" s="57"/>
      <c r="B20" s="58"/>
      <c r="C20" s="58"/>
      <c r="D20" s="59"/>
      <c r="E20" s="106"/>
      <c r="F20" s="255"/>
      <c r="G20" s="300"/>
      <c r="H20" s="301"/>
      <c r="I20" s="267"/>
      <c r="J20" s="47" t="s">
        <v>74</v>
      </c>
      <c r="K20" s="274"/>
      <c r="L20" s="236"/>
      <c r="M20" s="278"/>
      <c r="N20" s="255"/>
      <c r="O20" s="284"/>
      <c r="P20" s="273"/>
      <c r="Q20" s="52"/>
      <c r="R20" s="53"/>
      <c r="V20" s="64" t="str">
        <f>F$33&amp;" "&amp;E$33</f>
        <v>Максим Карпейчик</v>
      </c>
    </row>
    <row r="21" spans="1:22" s="54" customFormat="1" ht="9" customHeight="1">
      <c r="A21" s="45">
        <v>8</v>
      </c>
      <c r="B21" s="46"/>
      <c r="C21" s="46"/>
      <c r="D21" s="248">
        <v>8</v>
      </c>
      <c r="E21" s="66" t="s">
        <v>74</v>
      </c>
      <c r="F21" s="298" t="s">
        <v>75</v>
      </c>
      <c r="G21" s="299"/>
      <c r="H21" s="303" t="s">
        <v>28</v>
      </c>
      <c r="I21" s="269"/>
      <c r="J21" s="306" t="s">
        <v>161</v>
      </c>
      <c r="K21" s="236"/>
      <c r="L21" s="236"/>
      <c r="M21" s="236"/>
      <c r="N21" s="255"/>
      <c r="O21" s="284"/>
      <c r="P21" s="273"/>
      <c r="Q21" s="52"/>
      <c r="R21" s="53"/>
      <c r="V21" s="64" t="str">
        <f>F$35&amp;" "&amp;E$35</f>
        <v>Максим Змеевский</v>
      </c>
    </row>
    <row r="22" spans="1:22" s="54" customFormat="1" ht="9" customHeight="1">
      <c r="A22" s="57"/>
      <c r="B22" s="58"/>
      <c r="C22" s="58"/>
      <c r="D22" s="82"/>
      <c r="E22" s="106"/>
      <c r="F22" s="255"/>
      <c r="G22" s="300"/>
      <c r="H22" s="255"/>
      <c r="I22" s="112"/>
      <c r="J22" s="308"/>
      <c r="K22" s="236"/>
      <c r="L22" s="236"/>
      <c r="M22" s="236"/>
      <c r="N22" s="237"/>
      <c r="O22" s="276"/>
      <c r="P22" s="275"/>
      <c r="Q22" s="88"/>
      <c r="R22" s="53"/>
      <c r="V22" s="64" t="str">
        <f>F$37&amp;" "&amp;E$37</f>
        <v>Александр Руды</v>
      </c>
    </row>
    <row r="23" spans="1:22" s="54" customFormat="1" ht="9" customHeight="1">
      <c r="A23" s="45">
        <v>9</v>
      </c>
      <c r="B23" s="46"/>
      <c r="C23" s="46"/>
      <c r="D23" s="248">
        <v>4</v>
      </c>
      <c r="E23" s="66" t="s">
        <v>124</v>
      </c>
      <c r="F23" s="298" t="s">
        <v>65</v>
      </c>
      <c r="G23" s="299"/>
      <c r="H23" s="298" t="s">
        <v>28</v>
      </c>
      <c r="I23" s="266"/>
      <c r="J23" s="308"/>
      <c r="K23" s="236"/>
      <c r="L23" s="236"/>
      <c r="M23" s="236"/>
      <c r="N23" s="255"/>
      <c r="O23" s="284"/>
      <c r="P23" s="273"/>
      <c r="Q23" s="88"/>
      <c r="R23" s="89"/>
      <c r="S23" s="92"/>
      <c r="V23" s="64" t="str">
        <f>F$39&amp;" "&amp;E$39</f>
        <v>Тимофей Юткин</v>
      </c>
    </row>
    <row r="24" spans="1:22" s="54" customFormat="1" ht="9" customHeight="1">
      <c r="A24" s="57"/>
      <c r="B24" s="58"/>
      <c r="C24" s="58"/>
      <c r="D24" s="59"/>
      <c r="E24" s="106"/>
      <c r="F24" s="255"/>
      <c r="G24" s="300"/>
      <c r="H24" s="301"/>
      <c r="I24" s="267"/>
      <c r="J24" s="47" t="s">
        <v>124</v>
      </c>
      <c r="K24" s="268"/>
      <c r="L24" s="236"/>
      <c r="M24" s="236"/>
      <c r="N24" s="255"/>
      <c r="O24" s="284"/>
      <c r="P24" s="273"/>
      <c r="Q24" s="88"/>
      <c r="R24" s="89"/>
      <c r="S24" s="92"/>
      <c r="V24" s="64" t="str">
        <f>F$41&amp;" "&amp;E$41</f>
        <v>Геннадий Грабовец</v>
      </c>
    </row>
    <row r="25" spans="1:22" s="54" customFormat="1" ht="9" customHeight="1">
      <c r="A25" s="57">
        <v>10</v>
      </c>
      <c r="B25" s="46"/>
      <c r="C25" s="46"/>
      <c r="D25" s="65"/>
      <c r="E25" s="66" t="s">
        <v>80</v>
      </c>
      <c r="F25" s="298" t="s">
        <v>81</v>
      </c>
      <c r="G25" s="299"/>
      <c r="H25" s="303" t="s">
        <v>40</v>
      </c>
      <c r="I25" s="269"/>
      <c r="J25" s="306" t="s">
        <v>158</v>
      </c>
      <c r="K25" s="270"/>
      <c r="L25" s="236"/>
      <c r="M25" s="236"/>
      <c r="N25" s="255"/>
      <c r="O25" s="284"/>
      <c r="P25" s="273"/>
      <c r="Q25" s="88"/>
      <c r="R25" s="89"/>
      <c r="S25" s="92"/>
      <c r="V25" s="64" t="str">
        <f>F$43&amp;" "&amp;E$43</f>
        <v>Даниил Кохнюк</v>
      </c>
    </row>
    <row r="26" spans="1:22" s="54" customFormat="1" ht="9" customHeight="1">
      <c r="A26" s="57"/>
      <c r="B26" s="58"/>
      <c r="C26" s="58"/>
      <c r="D26" s="59"/>
      <c r="E26" s="106"/>
      <c r="F26" s="255"/>
      <c r="G26" s="300"/>
      <c r="H26" s="255"/>
      <c r="I26" s="112"/>
      <c r="J26" s="307"/>
      <c r="K26" s="271"/>
      <c r="L26" s="66" t="s">
        <v>124</v>
      </c>
      <c r="M26" s="268"/>
      <c r="N26" s="255"/>
      <c r="O26" s="284"/>
      <c r="P26" s="273"/>
      <c r="Q26" s="88"/>
      <c r="R26" s="89"/>
      <c r="S26" s="92"/>
      <c r="V26" s="64" t="str">
        <f>F$45&amp;" "&amp;E$45</f>
        <v>Илья Шпаковский</v>
      </c>
    </row>
    <row r="27" spans="1:22" s="54" customFormat="1" ht="9" customHeight="1">
      <c r="A27" s="57">
        <v>11</v>
      </c>
      <c r="B27" s="46"/>
      <c r="C27" s="46"/>
      <c r="D27" s="48"/>
      <c r="E27" s="66" t="s">
        <v>135</v>
      </c>
      <c r="F27" s="298" t="s">
        <v>65</v>
      </c>
      <c r="G27" s="299"/>
      <c r="H27" s="298" t="s">
        <v>100</v>
      </c>
      <c r="I27" s="266"/>
      <c r="J27" s="308"/>
      <c r="K27" s="272"/>
      <c r="L27" s="112" t="s">
        <v>198</v>
      </c>
      <c r="M27" s="270"/>
      <c r="N27" s="255"/>
      <c r="O27" s="284"/>
      <c r="P27" s="273"/>
      <c r="Q27" s="88"/>
      <c r="R27" s="89"/>
      <c r="S27" s="92"/>
      <c r="V27" s="64" t="str">
        <f>F$47&amp;" "&amp;E$47</f>
        <v>Владислав Кебец</v>
      </c>
    </row>
    <row r="28" spans="1:22" s="54" customFormat="1" ht="9" customHeight="1">
      <c r="A28" s="57"/>
      <c r="B28" s="74"/>
      <c r="C28" s="58"/>
      <c r="D28" s="59"/>
      <c r="E28" s="106"/>
      <c r="F28" s="255"/>
      <c r="G28" s="300"/>
      <c r="H28" s="301"/>
      <c r="I28" s="267"/>
      <c r="J28" s="47" t="s">
        <v>82</v>
      </c>
      <c r="K28" s="274"/>
      <c r="L28" s="236"/>
      <c r="M28" s="282"/>
      <c r="N28" s="255"/>
      <c r="O28" s="284"/>
      <c r="P28" s="273"/>
      <c r="Q28" s="88"/>
      <c r="R28" s="89"/>
      <c r="S28" s="92"/>
      <c r="V28" s="64" t="str">
        <f>F$49&amp;" "&amp;E$49</f>
        <v>Глеб Колышков</v>
      </c>
    </row>
    <row r="29" spans="1:22" s="54" customFormat="1" ht="9" customHeight="1">
      <c r="A29" s="57">
        <v>12</v>
      </c>
      <c r="B29" s="46"/>
      <c r="C29" s="46"/>
      <c r="D29" s="48"/>
      <c r="E29" s="66" t="s">
        <v>82</v>
      </c>
      <c r="F29" s="298" t="s">
        <v>83</v>
      </c>
      <c r="G29" s="299"/>
      <c r="H29" s="298" t="s">
        <v>28</v>
      </c>
      <c r="I29" s="269"/>
      <c r="J29" s="306" t="s">
        <v>148</v>
      </c>
      <c r="K29" s="236"/>
      <c r="L29" s="236"/>
      <c r="M29" s="272"/>
      <c r="N29" s="255"/>
      <c r="O29" s="284"/>
      <c r="P29" s="273"/>
      <c r="Q29" s="88"/>
      <c r="R29" s="89"/>
      <c r="S29" s="92"/>
      <c r="V29" s="64" t="str">
        <f>F$51&amp;" "&amp;E$51</f>
        <v>Марк Меркушев</v>
      </c>
    </row>
    <row r="30" spans="1:22" s="54" customFormat="1" ht="9" customHeight="1">
      <c r="A30" s="57"/>
      <c r="B30" s="58"/>
      <c r="C30" s="58"/>
      <c r="D30" s="59"/>
      <c r="E30" s="106"/>
      <c r="F30" s="255"/>
      <c r="G30" s="300"/>
      <c r="H30" s="255"/>
      <c r="I30" s="112"/>
      <c r="J30" s="308"/>
      <c r="K30" s="236"/>
      <c r="L30" s="237"/>
      <c r="M30" s="271"/>
      <c r="N30" s="66" t="s">
        <v>124</v>
      </c>
      <c r="O30" s="283"/>
      <c r="P30" s="273"/>
      <c r="Q30" s="88"/>
      <c r="R30" s="89"/>
      <c r="S30" s="92"/>
      <c r="V30" s="64" t="str">
        <f>F$53&amp;" "&amp;E$53</f>
        <v>Михаил Князев</v>
      </c>
    </row>
    <row r="31" spans="1:22" s="54" customFormat="1" ht="9" customHeight="1">
      <c r="A31" s="57">
        <v>13</v>
      </c>
      <c r="B31" s="109"/>
      <c r="C31" s="109"/>
      <c r="D31" s="110"/>
      <c r="E31" s="47" t="s">
        <v>138</v>
      </c>
      <c r="F31" s="298" t="s">
        <v>70</v>
      </c>
      <c r="G31" s="299"/>
      <c r="H31" s="303" t="s">
        <v>28</v>
      </c>
      <c r="I31" s="266"/>
      <c r="J31" s="308"/>
      <c r="K31" s="236"/>
      <c r="L31" s="236"/>
      <c r="M31" s="272"/>
      <c r="N31" s="114" t="s">
        <v>216</v>
      </c>
      <c r="O31" s="279"/>
      <c r="P31" s="273"/>
      <c r="Q31" s="88"/>
      <c r="R31" s="89"/>
      <c r="S31" s="92"/>
      <c r="V31" s="64" t="str">
        <f>F$55&amp;" "&amp;E$55</f>
        <v>Игорь Янушкевич</v>
      </c>
    </row>
    <row r="32" spans="1:22" s="54" customFormat="1" ht="9" customHeight="1">
      <c r="A32" s="57"/>
      <c r="B32" s="58"/>
      <c r="C32" s="58"/>
      <c r="D32" s="59"/>
      <c r="E32" s="106"/>
      <c r="F32" s="255"/>
      <c r="G32" s="300"/>
      <c r="H32" s="301"/>
      <c r="I32" s="267"/>
      <c r="J32" s="47" t="s">
        <v>138</v>
      </c>
      <c r="K32" s="268"/>
      <c r="L32" s="236"/>
      <c r="M32" s="272"/>
      <c r="N32" s="255"/>
      <c r="O32" s="279"/>
      <c r="P32" s="273"/>
      <c r="Q32" s="88"/>
      <c r="R32" s="89"/>
      <c r="S32" s="92"/>
      <c r="V32" s="64" t="str">
        <f>F$57&amp;" "&amp;E$57</f>
        <v>Михаил Малахович</v>
      </c>
    </row>
    <row r="33" spans="1:22" s="54" customFormat="1" ht="9" customHeight="1">
      <c r="A33" s="57">
        <v>14</v>
      </c>
      <c r="B33" s="46"/>
      <c r="C33" s="46"/>
      <c r="D33" s="48"/>
      <c r="E33" s="66" t="s">
        <v>137</v>
      </c>
      <c r="F33" s="298" t="s">
        <v>130</v>
      </c>
      <c r="G33" s="299"/>
      <c r="H33" s="298" t="s">
        <v>51</v>
      </c>
      <c r="I33" s="269"/>
      <c r="J33" s="306" t="s">
        <v>162</v>
      </c>
      <c r="K33" s="270"/>
      <c r="L33" s="236"/>
      <c r="M33" s="272"/>
      <c r="N33" s="255"/>
      <c r="O33" s="279"/>
      <c r="P33" s="273"/>
      <c r="Q33" s="88"/>
      <c r="R33" s="89"/>
      <c r="S33" s="92"/>
      <c r="V33" s="64" t="str">
        <f>F$59&amp;" "&amp;E$59</f>
        <v>Тимофей Янгель</v>
      </c>
    </row>
    <row r="34" spans="1:22" s="54" customFormat="1" ht="9" customHeight="1">
      <c r="A34" s="57"/>
      <c r="B34" s="58"/>
      <c r="C34" s="58"/>
      <c r="D34" s="59"/>
      <c r="E34" s="106"/>
      <c r="F34" s="255"/>
      <c r="G34" s="300"/>
      <c r="H34" s="255"/>
      <c r="I34" s="112"/>
      <c r="J34" s="307"/>
      <c r="K34" s="271"/>
      <c r="L34" s="66" t="s">
        <v>68</v>
      </c>
      <c r="M34" s="274"/>
      <c r="N34" s="255"/>
      <c r="O34" s="279"/>
      <c r="P34" s="273"/>
      <c r="Q34" s="88"/>
      <c r="R34" s="89"/>
      <c r="S34" s="92"/>
      <c r="V34" s="64" t="str">
        <f>F$61&amp;" "&amp;E$61</f>
        <v>Данила Харьков</v>
      </c>
    </row>
    <row r="35" spans="1:22" s="54" customFormat="1" ht="9" customHeight="1">
      <c r="A35" s="57">
        <v>15</v>
      </c>
      <c r="B35" s="46"/>
      <c r="C35" s="46"/>
      <c r="D35" s="249"/>
      <c r="E35" s="66" t="s">
        <v>129</v>
      </c>
      <c r="F35" s="298" t="s">
        <v>130</v>
      </c>
      <c r="G35" s="299"/>
      <c r="H35" s="298" t="s">
        <v>28</v>
      </c>
      <c r="I35" s="266"/>
      <c r="J35" s="308"/>
      <c r="K35" s="272"/>
      <c r="L35" s="112" t="s">
        <v>156</v>
      </c>
      <c r="M35" s="277"/>
      <c r="N35" s="255"/>
      <c r="O35" s="279"/>
      <c r="P35" s="273"/>
      <c r="Q35" s="88"/>
      <c r="R35" s="89"/>
      <c r="S35" s="92"/>
      <c r="V35" s="64" t="str">
        <f>F$63&amp;" "&amp;E$63</f>
        <v>Данила Мороз</v>
      </c>
    </row>
    <row r="36" spans="1:22" s="54" customFormat="1" ht="9" customHeight="1">
      <c r="A36" s="57"/>
      <c r="B36" s="58"/>
      <c r="C36" s="58"/>
      <c r="D36" s="59"/>
      <c r="E36" s="106"/>
      <c r="F36" s="255"/>
      <c r="G36" s="300"/>
      <c r="H36" s="301"/>
      <c r="I36" s="267"/>
      <c r="J36" s="47" t="s">
        <v>68</v>
      </c>
      <c r="K36" s="274"/>
      <c r="L36" s="236"/>
      <c r="M36" s="278"/>
      <c r="N36" s="255"/>
      <c r="O36" s="279"/>
      <c r="P36" s="273"/>
      <c r="Q36" s="88"/>
      <c r="R36" s="89"/>
      <c r="S36" s="92"/>
      <c r="V36" s="64" t="str">
        <f>F$65&amp;" "&amp;E$65</f>
        <v>Мохаммад Халед Абу Хамис</v>
      </c>
    </row>
    <row r="37" spans="1:22" s="54" customFormat="1" ht="9" customHeight="1">
      <c r="A37" s="45">
        <v>16</v>
      </c>
      <c r="B37" s="46"/>
      <c r="C37" s="46"/>
      <c r="D37" s="248">
        <v>6</v>
      </c>
      <c r="E37" s="66" t="s">
        <v>68</v>
      </c>
      <c r="F37" s="298" t="s">
        <v>65</v>
      </c>
      <c r="G37" s="299"/>
      <c r="H37" s="303" t="s">
        <v>28</v>
      </c>
      <c r="I37" s="269"/>
      <c r="J37" s="306" t="s">
        <v>156</v>
      </c>
      <c r="K37" s="236"/>
      <c r="L37" s="236"/>
      <c r="M37" s="236"/>
      <c r="N37" s="279"/>
      <c r="O37" s="279"/>
      <c r="P37" s="273"/>
      <c r="Q37" s="88"/>
      <c r="R37" s="89"/>
      <c r="S37" s="92"/>
      <c r="V37" s="64" t="str">
        <f>F$67&amp;" "&amp;E$67</f>
        <v>Данила Ищенко</v>
      </c>
    </row>
    <row r="38" spans="1:22" s="54" customFormat="1" ht="9" customHeight="1" thickBot="1">
      <c r="A38" s="57"/>
      <c r="B38" s="58"/>
      <c r="C38" s="58"/>
      <c r="D38" s="82"/>
      <c r="E38" s="106"/>
      <c r="F38" s="255"/>
      <c r="G38" s="300"/>
      <c r="H38" s="255"/>
      <c r="I38" s="112"/>
      <c r="J38" s="308"/>
      <c r="K38" s="236"/>
      <c r="L38" s="236"/>
      <c r="M38" s="236"/>
      <c r="N38" s="280"/>
      <c r="O38" s="285"/>
      <c r="P38" s="275"/>
      <c r="Q38" s="103"/>
      <c r="R38" s="89"/>
      <c r="S38" s="92"/>
      <c r="V38" s="85" t="str">
        <f>F$69&amp;" "&amp;E$69</f>
        <v>Александр Сосновский</v>
      </c>
    </row>
    <row r="39" spans="1:19" s="54" customFormat="1" ht="9" customHeight="1">
      <c r="A39" s="45">
        <v>17</v>
      </c>
      <c r="B39" s="46"/>
      <c r="C39" s="46"/>
      <c r="D39" s="248">
        <v>7</v>
      </c>
      <c r="E39" s="66" t="s">
        <v>76</v>
      </c>
      <c r="F39" s="298" t="s">
        <v>70</v>
      </c>
      <c r="G39" s="299"/>
      <c r="H39" s="303" t="s">
        <v>28</v>
      </c>
      <c r="I39" s="266"/>
      <c r="J39" s="308"/>
      <c r="K39" s="236"/>
      <c r="L39" s="236"/>
      <c r="M39" s="236"/>
      <c r="N39" s="237"/>
      <c r="O39" s="286"/>
      <c r="P39" s="273"/>
      <c r="Q39" s="88"/>
      <c r="R39" s="89"/>
      <c r="S39" s="92"/>
    </row>
    <row r="40" spans="1:19" s="54" customFormat="1" ht="9" customHeight="1">
      <c r="A40" s="57"/>
      <c r="B40" s="58"/>
      <c r="C40" s="58"/>
      <c r="D40" s="59"/>
      <c r="E40" s="106"/>
      <c r="F40" s="255"/>
      <c r="G40" s="300"/>
      <c r="H40" s="301"/>
      <c r="I40" s="267"/>
      <c r="J40" s="47" t="s">
        <v>76</v>
      </c>
      <c r="K40" s="268"/>
      <c r="L40" s="236"/>
      <c r="M40" s="236"/>
      <c r="N40" s="255"/>
      <c r="O40" s="279"/>
      <c r="P40" s="273"/>
      <c r="Q40" s="88"/>
      <c r="R40" s="89"/>
      <c r="S40" s="92"/>
    </row>
    <row r="41" spans="1:19" s="54" customFormat="1" ht="9" customHeight="1">
      <c r="A41" s="57">
        <v>18</v>
      </c>
      <c r="B41" s="46"/>
      <c r="C41" s="46"/>
      <c r="D41" s="65"/>
      <c r="E41" s="66" t="s">
        <v>143</v>
      </c>
      <c r="F41" s="298" t="s">
        <v>144</v>
      </c>
      <c r="G41" s="299"/>
      <c r="H41" s="298" t="s">
        <v>28</v>
      </c>
      <c r="I41" s="269"/>
      <c r="J41" s="306" t="s">
        <v>163</v>
      </c>
      <c r="K41" s="270"/>
      <c r="L41" s="236"/>
      <c r="M41" s="236"/>
      <c r="N41" s="255"/>
      <c r="O41" s="279"/>
      <c r="P41" s="273"/>
      <c r="Q41" s="88"/>
      <c r="R41" s="89"/>
      <c r="S41" s="92"/>
    </row>
    <row r="42" spans="1:19" s="54" customFormat="1" ht="9" customHeight="1">
      <c r="A42" s="57"/>
      <c r="B42" s="58"/>
      <c r="C42" s="58"/>
      <c r="D42" s="59"/>
      <c r="E42" s="106"/>
      <c r="F42" s="255"/>
      <c r="G42" s="300"/>
      <c r="H42" s="255"/>
      <c r="I42" s="112"/>
      <c r="J42" s="307"/>
      <c r="K42" s="271"/>
      <c r="L42" s="66" t="s">
        <v>76</v>
      </c>
      <c r="M42" s="268"/>
      <c r="N42" s="255"/>
      <c r="O42" s="279"/>
      <c r="P42" s="273"/>
      <c r="Q42" s="88"/>
      <c r="R42" s="89"/>
      <c r="S42" s="92"/>
    </row>
    <row r="43" spans="1:19" s="54" customFormat="1" ht="9" customHeight="1">
      <c r="A43" s="57">
        <v>19</v>
      </c>
      <c r="B43" s="46"/>
      <c r="C43" s="46"/>
      <c r="D43" s="48"/>
      <c r="E43" s="66" t="s">
        <v>139</v>
      </c>
      <c r="F43" s="298" t="s">
        <v>67</v>
      </c>
      <c r="G43" s="299"/>
      <c r="H43" s="298" t="s">
        <v>28</v>
      </c>
      <c r="I43" s="266"/>
      <c r="J43" s="308"/>
      <c r="K43" s="272"/>
      <c r="L43" s="112" t="s">
        <v>164</v>
      </c>
      <c r="M43" s="270"/>
      <c r="N43" s="255"/>
      <c r="O43" s="279"/>
      <c r="P43" s="273"/>
      <c r="Q43" s="88"/>
      <c r="R43" s="89"/>
      <c r="S43" s="92"/>
    </row>
    <row r="44" spans="1:19" s="54" customFormat="1" ht="9" customHeight="1">
      <c r="A44" s="57"/>
      <c r="B44" s="74"/>
      <c r="C44" s="58"/>
      <c r="D44" s="59"/>
      <c r="E44" s="106"/>
      <c r="F44" s="255"/>
      <c r="G44" s="300"/>
      <c r="H44" s="301"/>
      <c r="I44" s="267"/>
      <c r="J44" s="233" t="s">
        <v>139</v>
      </c>
      <c r="K44" s="274"/>
      <c r="L44" s="236"/>
      <c r="M44" s="282"/>
      <c r="N44" s="255"/>
      <c r="O44" s="279"/>
      <c r="P44" s="273"/>
      <c r="Q44" s="88"/>
      <c r="R44" s="89"/>
      <c r="S44" s="92"/>
    </row>
    <row r="45" spans="1:19" s="54" customFormat="1" ht="9" customHeight="1">
      <c r="A45" s="57">
        <v>20</v>
      </c>
      <c r="B45" s="46"/>
      <c r="C45" s="46"/>
      <c r="D45" s="65"/>
      <c r="E45" s="66" t="s">
        <v>136</v>
      </c>
      <c r="F45" s="298" t="s">
        <v>98</v>
      </c>
      <c r="G45" s="299"/>
      <c r="H45" s="298" t="s">
        <v>101</v>
      </c>
      <c r="I45" s="269"/>
      <c r="J45" s="306" t="s">
        <v>153</v>
      </c>
      <c r="K45" s="236"/>
      <c r="L45" s="236"/>
      <c r="M45" s="272"/>
      <c r="N45" s="255"/>
      <c r="O45" s="279"/>
      <c r="P45" s="273"/>
      <c r="Q45" s="88"/>
      <c r="R45" s="89"/>
      <c r="S45" s="92"/>
    </row>
    <row r="46" spans="1:19" s="54" customFormat="1" ht="9" customHeight="1">
      <c r="A46" s="57"/>
      <c r="B46" s="58"/>
      <c r="C46" s="58"/>
      <c r="D46" s="59"/>
      <c r="E46" s="106"/>
      <c r="F46" s="255"/>
      <c r="G46" s="300"/>
      <c r="H46" s="255"/>
      <c r="I46" s="112"/>
      <c r="J46" s="308"/>
      <c r="K46" s="236"/>
      <c r="L46" s="237"/>
      <c r="M46" s="271"/>
      <c r="N46" s="66" t="s">
        <v>76</v>
      </c>
      <c r="O46" s="283"/>
      <c r="P46" s="273"/>
      <c r="Q46" s="88"/>
      <c r="R46" s="89"/>
      <c r="S46" s="92"/>
    </row>
    <row r="47" spans="1:19" s="54" customFormat="1" ht="9" customHeight="1">
      <c r="A47" s="57">
        <v>21</v>
      </c>
      <c r="B47" s="46"/>
      <c r="C47" s="46"/>
      <c r="D47" s="65"/>
      <c r="E47" s="66" t="s">
        <v>142</v>
      </c>
      <c r="F47" s="298" t="s">
        <v>84</v>
      </c>
      <c r="G47" s="299"/>
      <c r="H47" s="298" t="s">
        <v>28</v>
      </c>
      <c r="I47" s="266"/>
      <c r="J47" s="308"/>
      <c r="K47" s="236"/>
      <c r="L47" s="236"/>
      <c r="M47" s="272"/>
      <c r="N47" s="114" t="s">
        <v>217</v>
      </c>
      <c r="O47" s="284"/>
      <c r="P47" s="273"/>
      <c r="Q47" s="88"/>
      <c r="R47" s="89"/>
      <c r="S47" s="92"/>
    </row>
    <row r="48" spans="1:19" s="54" customFormat="1" ht="9" customHeight="1">
      <c r="A48" s="57"/>
      <c r="B48" s="58"/>
      <c r="C48" s="58"/>
      <c r="D48" s="59"/>
      <c r="E48" s="106"/>
      <c r="F48" s="255"/>
      <c r="G48" s="300"/>
      <c r="H48" s="301"/>
      <c r="I48" s="267"/>
      <c r="J48" s="66" t="s">
        <v>147</v>
      </c>
      <c r="K48" s="268"/>
      <c r="L48" s="236"/>
      <c r="M48" s="272"/>
      <c r="N48" s="255"/>
      <c r="O48" s="284"/>
      <c r="P48" s="273"/>
      <c r="Q48" s="88"/>
      <c r="R48" s="89"/>
      <c r="S48" s="92"/>
    </row>
    <row r="49" spans="1:19" s="54" customFormat="1" ht="9" customHeight="1">
      <c r="A49" s="57">
        <v>22</v>
      </c>
      <c r="B49" s="46"/>
      <c r="C49" s="46"/>
      <c r="D49" s="48" t="s">
        <v>27</v>
      </c>
      <c r="E49" s="66" t="s">
        <v>147</v>
      </c>
      <c r="F49" s="298" t="s">
        <v>87</v>
      </c>
      <c r="G49" s="299"/>
      <c r="H49" s="298" t="s">
        <v>28</v>
      </c>
      <c r="I49" s="269"/>
      <c r="J49" s="306" t="s">
        <v>186</v>
      </c>
      <c r="K49" s="270"/>
      <c r="L49" s="236"/>
      <c r="M49" s="272"/>
      <c r="N49" s="255"/>
      <c r="O49" s="284"/>
      <c r="P49" s="273"/>
      <c r="Q49" s="88"/>
      <c r="R49" s="89"/>
      <c r="S49" s="92"/>
    </row>
    <row r="50" spans="1:19" s="54" customFormat="1" ht="9" customHeight="1">
      <c r="A50" s="57"/>
      <c r="B50" s="58"/>
      <c r="C50" s="58"/>
      <c r="D50" s="59"/>
      <c r="E50" s="106"/>
      <c r="F50" s="255"/>
      <c r="G50" s="300"/>
      <c r="H50" s="255"/>
      <c r="I50" s="112"/>
      <c r="J50" s="307"/>
      <c r="K50" s="271"/>
      <c r="L50" s="113" t="s">
        <v>147</v>
      </c>
      <c r="M50" s="274"/>
      <c r="N50" s="255"/>
      <c r="O50" s="284"/>
      <c r="P50" s="273"/>
      <c r="Q50" s="88"/>
      <c r="R50" s="89"/>
      <c r="S50" s="92"/>
    </row>
    <row r="51" spans="1:19" s="54" customFormat="1" ht="9" customHeight="1">
      <c r="A51" s="57">
        <v>23</v>
      </c>
      <c r="B51" s="46"/>
      <c r="C51" s="46"/>
      <c r="D51" s="48" t="s">
        <v>27</v>
      </c>
      <c r="E51" s="66" t="s">
        <v>146</v>
      </c>
      <c r="F51" s="298" t="s">
        <v>102</v>
      </c>
      <c r="G51" s="299"/>
      <c r="H51" s="298" t="s">
        <v>28</v>
      </c>
      <c r="I51" s="266"/>
      <c r="J51" s="308"/>
      <c r="K51" s="272"/>
      <c r="L51" s="112" t="s">
        <v>199</v>
      </c>
      <c r="M51" s="277"/>
      <c r="N51" s="255"/>
      <c r="O51" s="284"/>
      <c r="P51" s="287"/>
      <c r="Q51" s="88"/>
      <c r="R51" s="89"/>
      <c r="S51" s="92"/>
    </row>
    <row r="52" spans="1:19" s="54" customFormat="1" ht="9" customHeight="1">
      <c r="A52" s="57"/>
      <c r="B52" s="58"/>
      <c r="C52" s="58"/>
      <c r="D52" s="59"/>
      <c r="E52" s="106"/>
      <c r="F52" s="255"/>
      <c r="G52" s="300"/>
      <c r="H52" s="301"/>
      <c r="I52" s="267"/>
      <c r="J52" s="66" t="s">
        <v>123</v>
      </c>
      <c r="K52" s="274"/>
      <c r="L52" s="236"/>
      <c r="M52" s="278"/>
      <c r="N52" s="255"/>
      <c r="O52" s="284"/>
      <c r="P52" s="273"/>
      <c r="Q52" s="88"/>
      <c r="R52" s="89"/>
      <c r="S52" s="92"/>
    </row>
    <row r="53" spans="1:19" s="54" customFormat="1" ht="9" customHeight="1">
      <c r="A53" s="45">
        <v>24</v>
      </c>
      <c r="B53" s="46"/>
      <c r="C53" s="46"/>
      <c r="D53" s="248">
        <v>3</v>
      </c>
      <c r="E53" s="66" t="s">
        <v>123</v>
      </c>
      <c r="F53" s="298" t="s">
        <v>83</v>
      </c>
      <c r="G53" s="299"/>
      <c r="H53" s="298" t="s">
        <v>28</v>
      </c>
      <c r="I53" s="269"/>
      <c r="J53" s="306" t="s">
        <v>185</v>
      </c>
      <c r="K53" s="236"/>
      <c r="L53" s="236"/>
      <c r="M53" s="236"/>
      <c r="N53" s="255"/>
      <c r="O53" s="284"/>
      <c r="P53" s="273"/>
      <c r="Q53" s="88"/>
      <c r="R53" s="89"/>
      <c r="S53" s="92"/>
    </row>
    <row r="54" spans="1:19" s="54" customFormat="1" ht="9" customHeight="1">
      <c r="A54" s="57"/>
      <c r="B54" s="58"/>
      <c r="C54" s="58"/>
      <c r="D54" s="82"/>
      <c r="E54" s="106"/>
      <c r="F54" s="255"/>
      <c r="G54" s="300"/>
      <c r="H54" s="255"/>
      <c r="I54" s="112"/>
      <c r="J54" s="308"/>
      <c r="K54" s="236"/>
      <c r="L54" s="236"/>
      <c r="M54" s="236"/>
      <c r="N54" s="237"/>
      <c r="O54" s="276"/>
      <c r="P54" s="275"/>
      <c r="Q54" s="88"/>
      <c r="R54" s="89"/>
      <c r="S54" s="92"/>
    </row>
    <row r="55" spans="1:19" s="54" customFormat="1" ht="9" customHeight="1">
      <c r="A55" s="45">
        <v>25</v>
      </c>
      <c r="B55" s="46"/>
      <c r="C55" s="46"/>
      <c r="D55" s="248">
        <v>5</v>
      </c>
      <c r="E55" s="66" t="s">
        <v>77</v>
      </c>
      <c r="F55" s="298" t="s">
        <v>78</v>
      </c>
      <c r="G55" s="299"/>
      <c r="H55" s="298" t="s">
        <v>28</v>
      </c>
      <c r="I55" s="266"/>
      <c r="J55" s="308"/>
      <c r="K55" s="236"/>
      <c r="L55" s="236"/>
      <c r="M55" s="236"/>
      <c r="N55" s="255"/>
      <c r="O55" s="284"/>
      <c r="P55" s="273"/>
      <c r="Q55" s="88"/>
      <c r="R55" s="89"/>
      <c r="S55" s="92"/>
    </row>
    <row r="56" spans="1:19" s="54" customFormat="1" ht="9" customHeight="1">
      <c r="A56" s="57"/>
      <c r="B56" s="58"/>
      <c r="C56" s="58"/>
      <c r="D56" s="59"/>
      <c r="E56" s="106"/>
      <c r="F56" s="255"/>
      <c r="G56" s="300"/>
      <c r="H56" s="301"/>
      <c r="I56" s="267"/>
      <c r="J56" s="233" t="s">
        <v>77</v>
      </c>
      <c r="K56" s="268"/>
      <c r="L56" s="236"/>
      <c r="M56" s="236"/>
      <c r="N56" s="255"/>
      <c r="O56" s="284"/>
      <c r="P56" s="273"/>
      <c r="Q56" s="88"/>
      <c r="R56" s="89"/>
      <c r="S56" s="92"/>
    </row>
    <row r="57" spans="1:19" s="54" customFormat="1" ht="9" customHeight="1">
      <c r="A57" s="57">
        <v>26</v>
      </c>
      <c r="B57" s="46"/>
      <c r="C57" s="46"/>
      <c r="D57" s="48"/>
      <c r="E57" s="66" t="s">
        <v>132</v>
      </c>
      <c r="F57" s="298" t="s">
        <v>83</v>
      </c>
      <c r="G57" s="299"/>
      <c r="H57" s="303" t="s">
        <v>28</v>
      </c>
      <c r="I57" s="269"/>
      <c r="J57" s="306" t="s">
        <v>164</v>
      </c>
      <c r="K57" s="270"/>
      <c r="L57" s="236"/>
      <c r="M57" s="236"/>
      <c r="N57" s="255"/>
      <c r="O57" s="284"/>
      <c r="P57" s="273"/>
      <c r="Q57" s="88"/>
      <c r="R57" s="89"/>
      <c r="S57" s="92"/>
    </row>
    <row r="58" spans="1:19" s="54" customFormat="1" ht="9" customHeight="1">
      <c r="A58" s="57"/>
      <c r="B58" s="58"/>
      <c r="C58" s="58"/>
      <c r="D58" s="59"/>
      <c r="E58" s="106"/>
      <c r="F58" s="255"/>
      <c r="G58" s="300"/>
      <c r="H58" s="255"/>
      <c r="I58" s="112"/>
      <c r="J58" s="307"/>
      <c r="K58" s="271"/>
      <c r="L58" s="113" t="s">
        <v>140</v>
      </c>
      <c r="M58" s="268"/>
      <c r="N58" s="255"/>
      <c r="O58" s="284"/>
      <c r="P58" s="273"/>
      <c r="Q58" s="88"/>
      <c r="R58" s="89"/>
      <c r="S58" s="92"/>
    </row>
    <row r="59" spans="1:19" s="54" customFormat="1" ht="9" customHeight="1">
      <c r="A59" s="57">
        <v>27</v>
      </c>
      <c r="B59" s="46"/>
      <c r="C59" s="46"/>
      <c r="D59" s="65"/>
      <c r="E59" s="66" t="s">
        <v>141</v>
      </c>
      <c r="F59" s="298" t="s">
        <v>70</v>
      </c>
      <c r="G59" s="299"/>
      <c r="H59" s="298" t="s">
        <v>40</v>
      </c>
      <c r="I59" s="266"/>
      <c r="J59" s="308"/>
      <c r="K59" s="272"/>
      <c r="L59" s="112" t="s">
        <v>148</v>
      </c>
      <c r="M59" s="270"/>
      <c r="N59" s="255"/>
      <c r="O59" s="284"/>
      <c r="P59" s="273"/>
      <c r="Q59" s="88"/>
      <c r="R59" s="89"/>
      <c r="S59" s="92"/>
    </row>
    <row r="60" spans="1:19" s="54" customFormat="1" ht="9" customHeight="1">
      <c r="A60" s="57"/>
      <c r="B60" s="74"/>
      <c r="C60" s="58"/>
      <c r="D60" s="59"/>
      <c r="E60" s="106"/>
      <c r="F60" s="255"/>
      <c r="G60" s="300"/>
      <c r="H60" s="301"/>
      <c r="I60" s="267"/>
      <c r="J60" s="233" t="s">
        <v>140</v>
      </c>
      <c r="K60" s="274"/>
      <c r="L60" s="236"/>
      <c r="M60" s="282"/>
      <c r="N60" s="255"/>
      <c r="O60" s="284"/>
      <c r="P60" s="273"/>
      <c r="Q60" s="88"/>
      <c r="R60" s="89"/>
      <c r="S60" s="92"/>
    </row>
    <row r="61" spans="1:19" s="54" customFormat="1" ht="9" customHeight="1">
      <c r="A61" s="57">
        <v>28</v>
      </c>
      <c r="B61" s="46"/>
      <c r="C61" s="46"/>
      <c r="D61" s="48"/>
      <c r="E61" s="66" t="s">
        <v>140</v>
      </c>
      <c r="F61" s="298" t="s">
        <v>71</v>
      </c>
      <c r="G61" s="299"/>
      <c r="H61" s="298" t="s">
        <v>49</v>
      </c>
      <c r="I61" s="269"/>
      <c r="J61" s="306" t="s">
        <v>148</v>
      </c>
      <c r="K61" s="236"/>
      <c r="L61" s="236"/>
      <c r="M61" s="272"/>
      <c r="N61" s="255"/>
      <c r="O61" s="284"/>
      <c r="P61" s="273"/>
      <c r="Q61" s="88"/>
      <c r="R61" s="89"/>
      <c r="S61" s="92"/>
    </row>
    <row r="62" spans="1:19" s="54" customFormat="1" ht="9" customHeight="1">
      <c r="A62" s="57"/>
      <c r="B62" s="58"/>
      <c r="C62" s="58"/>
      <c r="D62" s="59"/>
      <c r="E62" s="106"/>
      <c r="F62" s="255"/>
      <c r="G62" s="300"/>
      <c r="H62" s="255"/>
      <c r="I62" s="112"/>
      <c r="J62" s="308"/>
      <c r="K62" s="236"/>
      <c r="L62" s="237"/>
      <c r="M62" s="271"/>
      <c r="N62" s="113" t="s">
        <v>69</v>
      </c>
      <c r="O62" s="283"/>
      <c r="P62" s="273"/>
      <c r="Q62" s="88"/>
      <c r="R62" s="89"/>
      <c r="S62" s="92"/>
    </row>
    <row r="63" spans="1:19" s="54" customFormat="1" ht="9" customHeight="1">
      <c r="A63" s="57">
        <v>29</v>
      </c>
      <c r="B63" s="46"/>
      <c r="C63" s="46"/>
      <c r="D63" s="65"/>
      <c r="E63" s="66" t="s">
        <v>125</v>
      </c>
      <c r="F63" s="298" t="s">
        <v>71</v>
      </c>
      <c r="G63" s="299"/>
      <c r="H63" s="298" t="s">
        <v>28</v>
      </c>
      <c r="I63" s="266"/>
      <c r="J63" s="308"/>
      <c r="K63" s="236"/>
      <c r="L63" s="236"/>
      <c r="M63" s="272"/>
      <c r="N63" s="114" t="s">
        <v>218</v>
      </c>
      <c r="O63" s="279"/>
      <c r="P63" s="273"/>
      <c r="Q63" s="88"/>
      <c r="R63" s="89"/>
      <c r="S63" s="92"/>
    </row>
    <row r="64" spans="1:19" s="54" customFormat="1" ht="9" customHeight="1">
      <c r="A64" s="57"/>
      <c r="B64" s="58"/>
      <c r="C64" s="58"/>
      <c r="D64" s="59"/>
      <c r="E64" s="106"/>
      <c r="F64" s="255"/>
      <c r="G64" s="300"/>
      <c r="H64" s="301"/>
      <c r="I64" s="267"/>
      <c r="J64" s="66" t="s">
        <v>125</v>
      </c>
      <c r="K64" s="268"/>
      <c r="L64" s="236"/>
      <c r="M64" s="272"/>
      <c r="N64" s="255"/>
      <c r="O64" s="279"/>
      <c r="P64" s="273"/>
      <c r="Q64" s="88"/>
      <c r="R64" s="89"/>
      <c r="S64" s="92"/>
    </row>
    <row r="65" spans="1:19" s="54" customFormat="1" ht="9" customHeight="1">
      <c r="A65" s="57">
        <v>30</v>
      </c>
      <c r="B65" s="46"/>
      <c r="C65" s="46"/>
      <c r="D65" s="65"/>
      <c r="E65" s="66" t="s">
        <v>79</v>
      </c>
      <c r="F65" s="298" t="s">
        <v>131</v>
      </c>
      <c r="G65" s="299"/>
      <c r="H65" s="298" t="s">
        <v>28</v>
      </c>
      <c r="I65" s="269"/>
      <c r="J65" s="306" t="s">
        <v>184</v>
      </c>
      <c r="K65" s="270"/>
      <c r="L65" s="236"/>
      <c r="M65" s="272"/>
      <c r="N65" s="255"/>
      <c r="O65" s="279"/>
      <c r="P65" s="273"/>
      <c r="Q65" s="88"/>
      <c r="R65" s="89"/>
      <c r="S65" s="92"/>
    </row>
    <row r="66" spans="1:19" s="54" customFormat="1" ht="9" customHeight="1">
      <c r="A66" s="57"/>
      <c r="B66" s="58"/>
      <c r="C66" s="58"/>
      <c r="D66" s="59"/>
      <c r="E66" s="106"/>
      <c r="F66" s="255"/>
      <c r="G66" s="300"/>
      <c r="H66" s="255"/>
      <c r="I66" s="112"/>
      <c r="J66" s="307"/>
      <c r="K66" s="271"/>
      <c r="L66" s="113" t="s">
        <v>69</v>
      </c>
      <c r="M66" s="274"/>
      <c r="N66" s="273"/>
      <c r="O66" s="284"/>
      <c r="P66" s="288"/>
      <c r="Q66" s="92"/>
      <c r="R66" s="92"/>
      <c r="S66" s="92"/>
    </row>
    <row r="67" spans="1:19" s="54" customFormat="1" ht="9" customHeight="1">
      <c r="A67" s="57">
        <v>31</v>
      </c>
      <c r="B67" s="46"/>
      <c r="C67" s="46"/>
      <c r="D67" s="48"/>
      <c r="E67" s="66" t="s">
        <v>126</v>
      </c>
      <c r="F67" s="298" t="s">
        <v>71</v>
      </c>
      <c r="G67" s="299"/>
      <c r="H67" s="298" t="s">
        <v>28</v>
      </c>
      <c r="I67" s="266"/>
      <c r="J67" s="308"/>
      <c r="K67" s="272"/>
      <c r="L67" s="112" t="s">
        <v>200</v>
      </c>
      <c r="M67" s="277"/>
      <c r="N67" s="273"/>
      <c r="O67" s="289"/>
      <c r="P67" s="288"/>
      <c r="Q67" s="92"/>
      <c r="R67" s="92"/>
      <c r="S67" s="92"/>
    </row>
    <row r="68" spans="1:19" s="54" customFormat="1" ht="9" customHeight="1">
      <c r="A68" s="57"/>
      <c r="B68" s="58"/>
      <c r="C68" s="58"/>
      <c r="D68" s="59"/>
      <c r="E68" s="106"/>
      <c r="F68" s="255"/>
      <c r="G68" s="300"/>
      <c r="H68" s="301"/>
      <c r="I68" s="267"/>
      <c r="J68" s="66" t="s">
        <v>69</v>
      </c>
      <c r="K68" s="274"/>
      <c r="L68" s="236"/>
      <c r="M68" s="278"/>
      <c r="N68" s="273"/>
      <c r="O68" s="290"/>
      <c r="P68" s="290"/>
      <c r="Q68" s="91"/>
      <c r="R68" s="92"/>
      <c r="S68" s="92"/>
    </row>
    <row r="69" spans="1:21" s="54" customFormat="1" ht="10.5" customHeight="1">
      <c r="A69" s="45">
        <v>32</v>
      </c>
      <c r="B69" s="46"/>
      <c r="C69" s="46"/>
      <c r="D69" s="248">
        <v>2</v>
      </c>
      <c r="E69" s="66" t="s">
        <v>69</v>
      </c>
      <c r="F69" s="298" t="s">
        <v>65</v>
      </c>
      <c r="G69" s="299"/>
      <c r="H69" s="298" t="s">
        <v>28</v>
      </c>
      <c r="I69" s="269"/>
      <c r="J69" s="306" t="s">
        <v>184</v>
      </c>
      <c r="K69" s="236"/>
      <c r="L69" s="236"/>
      <c r="M69" s="236"/>
      <c r="N69" s="273"/>
      <c r="O69" s="290"/>
      <c r="P69" s="290"/>
      <c r="Q69" s="91"/>
      <c r="R69" s="92"/>
      <c r="S69" s="92"/>
      <c r="U69" s="54" t="s">
        <v>12</v>
      </c>
    </row>
    <row r="70" spans="5:19" ht="12.75" customHeight="1">
      <c r="E70" s="159"/>
      <c r="F70" s="292"/>
      <c r="G70" s="293"/>
      <c r="H70" s="292"/>
      <c r="I70" s="281"/>
      <c r="J70" s="159"/>
      <c r="K70" s="281"/>
      <c r="L70" s="107"/>
      <c r="M70" s="291"/>
      <c r="N70" s="273"/>
      <c r="O70" s="281"/>
      <c r="P70" s="107"/>
      <c r="Q70" s="323"/>
      <c r="R70" s="323"/>
      <c r="S70" s="323"/>
    </row>
    <row r="71" spans="5:19" ht="15.75" customHeight="1">
      <c r="E71" s="159"/>
      <c r="F71" s="292"/>
      <c r="G71" s="292"/>
      <c r="H71" s="292"/>
      <c r="I71" s="281"/>
      <c r="J71" s="159"/>
      <c r="K71" s="281"/>
      <c r="L71" s="107"/>
      <c r="M71" s="275"/>
      <c r="N71" s="275"/>
      <c r="O71" s="281"/>
      <c r="P71" s="107"/>
      <c r="Q71" s="96"/>
      <c r="R71" s="97"/>
      <c r="S71" s="97"/>
    </row>
    <row r="72" spans="6:19" ht="15.75" customHeight="1">
      <c r="F72" s="256"/>
      <c r="G72" s="256"/>
      <c r="H72" s="256"/>
      <c r="L72" s="97"/>
      <c r="M72" s="101"/>
      <c r="N72" s="87"/>
      <c r="P72" s="107"/>
      <c r="Q72" s="96"/>
      <c r="R72" s="97"/>
      <c r="S72" s="97"/>
    </row>
    <row r="73" spans="12:13" ht="12.75">
      <c r="L73" s="97"/>
      <c r="M73" s="96"/>
    </row>
    <row r="74" ht="12.75">
      <c r="L74" s="97"/>
    </row>
    <row r="75" ht="12.75">
      <c r="L75" s="97"/>
    </row>
    <row r="76" spans="4:14" ht="15.75">
      <c r="D76" s="98"/>
      <c r="E76" s="99" t="s">
        <v>13</v>
      </c>
      <c r="F76" s="99"/>
      <c r="G76" s="99"/>
      <c r="H76" s="99"/>
      <c r="I76" s="100"/>
      <c r="K76" s="324" t="s">
        <v>90</v>
      </c>
      <c r="L76" s="324"/>
      <c r="M76" s="324"/>
      <c r="N76" s="324"/>
    </row>
    <row r="77" spans="4:12" ht="15.75">
      <c r="D77" s="98"/>
      <c r="E77" s="99"/>
      <c r="F77" s="99"/>
      <c r="G77" s="99"/>
      <c r="H77" s="99"/>
      <c r="I77" s="100"/>
      <c r="J77" s="99"/>
      <c r="K77" s="100"/>
      <c r="L77" s="99"/>
    </row>
    <row r="78" spans="4:12" ht="15.75">
      <c r="D78" s="98"/>
      <c r="E78" s="99"/>
      <c r="F78" s="99"/>
      <c r="G78" s="99"/>
      <c r="H78" s="99"/>
      <c r="I78" s="100"/>
      <c r="J78" s="99"/>
      <c r="K78" s="100"/>
      <c r="L78" s="99"/>
    </row>
    <row r="79" spans="4:12" ht="15.75">
      <c r="D79" s="98"/>
      <c r="E79" s="99"/>
      <c r="F79" s="99"/>
      <c r="G79" s="99"/>
      <c r="H79" s="99"/>
      <c r="I79" s="100"/>
      <c r="K79" s="99"/>
      <c r="L79" s="99"/>
    </row>
    <row r="82" spans="5:12" ht="12.75">
      <c r="E82" s="294" t="s">
        <v>23</v>
      </c>
      <c r="F82" s="294"/>
      <c r="G82" s="294" t="s">
        <v>53</v>
      </c>
      <c r="H82" s="294"/>
      <c r="I82" s="296"/>
      <c r="J82" s="294"/>
      <c r="K82" s="296"/>
      <c r="L82" s="294"/>
    </row>
  </sheetData>
  <sheetProtection/>
  <mergeCells count="7">
    <mergeCell ref="A4:C4"/>
    <mergeCell ref="Q70:S70"/>
    <mergeCell ref="K76:N76"/>
    <mergeCell ref="J2:P2"/>
    <mergeCell ref="E3:F3"/>
    <mergeCell ref="J3:L3"/>
    <mergeCell ref="O4:Q4"/>
  </mergeCells>
  <conditionalFormatting sqref="F67 F31 F53 F61 F69 F47 F11 F51 F13 F45 F15 F57 F17 F55 F19 F39 F21 H67 F23 F49 F25 F41 F27 F7 F29 F65 F9 F59 F33 H35 F35 F43 F37 F63">
    <cfRule type="expression" priority="6" dxfId="2" stopIfTrue="1">
      <formula>AND($D7&lt;9,$C7&gt;0)</formula>
    </cfRule>
  </conditionalFormatting>
  <conditionalFormatting sqref="J10 J58 H12 H16 H20 H24 H28 H32 H36 H40 H44 H48 H52 H56 H60 H64 L14 N22 L30 N39 L46 N54 J66 H68 J18 J26 J34 J42 J50 L62 H8">
    <cfRule type="expression" priority="7" dxfId="88" stopIfTrue="1">
      <formula>AND($N$1="CU",H8="Umpire")</formula>
    </cfRule>
    <cfRule type="expression" priority="8" dxfId="87" stopIfTrue="1">
      <formula>AND($N$1="CU",H8&lt;&gt;"Umpire",I8&lt;&gt;"")</formula>
    </cfRule>
    <cfRule type="expression" priority="9" dxfId="86" stopIfTrue="1">
      <formula>AND($N$1="CU",H8&lt;&gt;"Umpire")</formula>
    </cfRule>
  </conditionalFormatting>
  <conditionalFormatting sqref="E69 E7 E11 E17 E15 E31 E19 E21 E23 E25 E27 E29 E9 E33 E35 E37 E39 E41 E43 E45 E47 E49 E51 E53 E55 E13 E59 E61 E63 E65 E67 E57 J8 J44 J12 J16 J20 J24 J28 J32 J36 J40 J56 J60 L10 L18 L26 L34 L42 L50 L58 L66 J48 J52 J64 J68 N30 N46 N62">
    <cfRule type="cellIs" priority="10" dxfId="1" operator="equal" stopIfTrue="1">
      <formula>"Bye"</formula>
    </cfRule>
    <cfRule type="expression" priority="11" dxfId="2" stopIfTrue="1">
      <formula>AND($D7&lt;9,$C7&gt;0)</formula>
    </cfRule>
  </conditionalFormatting>
  <conditionalFormatting sqref="M72 P54 P22 M71:N71">
    <cfRule type="expression" priority="12" dxfId="2" stopIfTrue="1">
      <formula>L22="as"</formula>
    </cfRule>
    <cfRule type="expression" priority="13" dxfId="2" stopIfTrue="1">
      <formula>L22="bs"</formula>
    </cfRule>
  </conditionalFormatting>
  <conditionalFormatting sqref="P38">
    <cfRule type="expression" priority="14" dxfId="2" stopIfTrue="1">
      <formula>O39="as"</formula>
    </cfRule>
    <cfRule type="expression" priority="15" dxfId="2" stopIfTrue="1">
      <formula>O39="bs"</formula>
    </cfRule>
  </conditionalFormatting>
  <conditionalFormatting sqref="D63 D9 D47 D13 D15 D17 D59 D65 D25 D45 D41 D31">
    <cfRule type="expression" priority="16" dxfId="452" stopIfTrue="1">
      <formula>AND($D9&gt;0,$D9&lt;9,$C9&gt;0)</formula>
    </cfRule>
    <cfRule type="expression" priority="17" dxfId="193" stopIfTrue="1">
      <formula>$D9&gt;0</formula>
    </cfRule>
    <cfRule type="expression" priority="18" dxfId="191" stopIfTrue="1">
      <formula>$E9="Bye"</formula>
    </cfRule>
  </conditionalFormatting>
  <conditionalFormatting sqref="B7 B9 B69 B13 B15 B17 B19 B21 B23 B25 B27 B29 B31 B33 B35 B37 B39 B41 B43 B45 B47 B49 B51 B53 B55 B57 B59 B61 B63 B65 B67">
    <cfRule type="cellIs" priority="19" dxfId="190" operator="equal" stopIfTrue="1">
      <formula>"DA"</formula>
    </cfRule>
  </conditionalFormatting>
  <conditionalFormatting sqref="I8 I12 I16 I20 I24 I28 I32 I36 I40 I44 I48 I52 I56 I60 I64 I68 K66 K58 K50 K42 K34 K26 K18 K10 M14 M30 M46 M62 O54 O39 O22">
    <cfRule type="expression" priority="20" dxfId="448" stopIfTrue="1">
      <formula>$N$1="CU"</formula>
    </cfRule>
  </conditionalFormatting>
  <conditionalFormatting sqref="N14">
    <cfRule type="cellIs" priority="4" dxfId="1" operator="equal" stopIfTrue="1">
      <formula>"Bye"</formula>
    </cfRule>
    <cfRule type="expression" priority="5" dxfId="2" stopIfTrue="1">
      <formula>AND($D14&lt;9,$C14&gt;0)</formula>
    </cfRule>
  </conditionalFormatting>
  <conditionalFormatting sqref="N14">
    <cfRule type="cellIs" priority="1" dxfId="1" operator="equal" stopIfTrue="1">
      <formula>"Bye"</formula>
    </cfRule>
    <cfRule type="expression" priority="2" dxfId="2" stopIfTrue="1">
      <formula>AND($D14&lt;9,$C14&gt;0)</formula>
    </cfRule>
  </conditionalFormatting>
  <dataValidations count="1">
    <dataValidation type="list" allowBlank="1" showInputMessage="1" sqref="H8 H12 H16 H20 H24 H28 H32 H36 H40 H44 H48 H52 H56 H60 H64 H68 J66 J58 L62 N54 J50 L46 J42 N39 J34 L30 J26 N22 J18 L14 J10">
      <formula1>$T$7:$T$18</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2.xml><?xml version="1.0" encoding="utf-8"?>
<worksheet xmlns="http://schemas.openxmlformats.org/spreadsheetml/2006/main" xmlns:r="http://schemas.openxmlformats.org/officeDocument/2006/relationships">
  <sheetPr codeName="Sheet25">
    <pageSetUpPr fitToPage="1"/>
  </sheetPr>
  <dimension ref="A1:W82"/>
  <sheetViews>
    <sheetView showGridLines="0" showZeros="0" view="pageBreakPreview" zoomScaleNormal="130" zoomScaleSheetLayoutView="100" zoomScalePageLayoutView="0" workbookViewId="0" topLeftCell="A1">
      <selection activeCell="Q18" sqref="Q18"/>
    </sheetView>
  </sheetViews>
  <sheetFormatPr defaultColWidth="9.140625" defaultRowHeight="12.75"/>
  <cols>
    <col min="1" max="1" width="3.00390625" style="0" customWidth="1"/>
    <col min="2" max="2" width="4.7109375" style="0" customWidth="1"/>
    <col min="3" max="3" width="4.421875" style="0" hidden="1" customWidth="1"/>
    <col min="4" max="4" width="4.57421875" style="93" customWidth="1"/>
    <col min="5" max="5" width="14.00390625" style="0" customWidth="1"/>
    <col min="6" max="6" width="5.00390625" style="256" customWidth="1"/>
    <col min="7" max="7" width="8.28125" style="0" customWidth="1"/>
    <col min="8" max="8" width="8.57421875" style="256" customWidth="1"/>
    <col min="9" max="9" width="4.28125" style="94" customWidth="1"/>
    <col min="10" max="10" width="10.7109375" style="0" customWidth="1"/>
    <col min="11" max="11" width="1.7109375" style="94" customWidth="1"/>
    <col min="12" max="12" width="11.7109375" style="0" customWidth="1"/>
    <col min="13" max="13" width="0.9921875" style="95" customWidth="1"/>
    <col min="14" max="14" width="10.7109375" style="0" customWidth="1"/>
    <col min="15" max="15" width="1.7109375" style="94" customWidth="1"/>
    <col min="16" max="16" width="10.7109375" style="0" customWidth="1"/>
    <col min="17" max="17" width="1.7109375" style="95"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10" customFormat="1" ht="21" customHeight="1">
      <c r="A1" s="1" t="e">
        <f>'[1]Week SetUp'!$A$6</f>
        <v>#REF!</v>
      </c>
      <c r="B1" s="2"/>
      <c r="C1" s="3"/>
      <c r="D1" s="4"/>
      <c r="E1" s="5" t="s">
        <v>26</v>
      </c>
      <c r="F1" s="251"/>
      <c r="G1" s="3"/>
      <c r="H1" s="251"/>
      <c r="I1" s="6"/>
      <c r="J1" s="7"/>
      <c r="K1" s="6"/>
      <c r="L1" s="7"/>
      <c r="M1" s="6"/>
      <c r="N1" s="8" t="s">
        <v>0</v>
      </c>
      <c r="O1" s="6"/>
      <c r="P1" s="9"/>
      <c r="Q1" s="6"/>
      <c r="T1" s="11"/>
      <c r="U1" s="11"/>
      <c r="V1" s="11"/>
    </row>
    <row r="2" spans="1:17" s="19" customFormat="1" ht="13.5" customHeight="1">
      <c r="A2" s="12">
        <f>'[1]Week SetUp'!$A$8</f>
        <v>0</v>
      </c>
      <c r="B2" s="13"/>
      <c r="C2" s="14"/>
      <c r="D2" s="15"/>
      <c r="E2" s="16" t="s">
        <v>1</v>
      </c>
      <c r="F2" s="252"/>
      <c r="G2" s="14"/>
      <c r="H2" s="258"/>
      <c r="I2" s="18"/>
      <c r="J2" s="325" t="s">
        <v>91</v>
      </c>
      <c r="K2" s="325"/>
      <c r="L2" s="325"/>
      <c r="M2" s="325"/>
      <c r="N2" s="325"/>
      <c r="O2" s="325"/>
      <c r="P2" s="325"/>
      <c r="Q2" s="325"/>
    </row>
    <row r="3" spans="1:17" s="23" customFormat="1" ht="11.25" customHeight="1">
      <c r="A3" s="259"/>
      <c r="B3" s="259"/>
      <c r="C3" s="259"/>
      <c r="D3" s="259"/>
      <c r="E3" s="329" t="s">
        <v>94</v>
      </c>
      <c r="F3" s="329"/>
      <c r="G3" s="329"/>
      <c r="H3" s="259"/>
      <c r="I3" s="260"/>
      <c r="J3" s="330" t="s">
        <v>93</v>
      </c>
      <c r="K3" s="330"/>
      <c r="L3" s="330"/>
      <c r="M3" s="260"/>
      <c r="N3" s="259"/>
      <c r="O3" s="260"/>
      <c r="P3" s="259"/>
      <c r="Q3" s="261" t="s">
        <v>2</v>
      </c>
    </row>
    <row r="4" spans="1:17" s="29" customFormat="1" ht="11.25" customHeight="1" thickBot="1">
      <c r="A4" s="322"/>
      <c r="B4" s="322"/>
      <c r="C4" s="322"/>
      <c r="D4" s="24"/>
      <c r="E4" s="25"/>
      <c r="F4" s="253"/>
      <c r="G4" s="26"/>
      <c r="H4" s="253"/>
      <c r="I4" s="27"/>
      <c r="J4" s="104"/>
      <c r="K4" s="27"/>
      <c r="L4" s="105" t="str">
        <f>'[1]Week SetUp'!$C$12</f>
        <v> </v>
      </c>
      <c r="M4" s="28"/>
      <c r="N4" s="25"/>
      <c r="O4" s="328" t="s">
        <v>92</v>
      </c>
      <c r="P4" s="328"/>
      <c r="Q4" s="328"/>
    </row>
    <row r="5" spans="1:17" s="23" customFormat="1" ht="9.75">
      <c r="A5" s="262"/>
      <c r="B5" s="263" t="s">
        <v>3</v>
      </c>
      <c r="C5" s="264" t="s">
        <v>4</v>
      </c>
      <c r="D5" s="263" t="s">
        <v>5</v>
      </c>
      <c r="E5" s="265" t="s">
        <v>6</v>
      </c>
      <c r="F5" s="265" t="s">
        <v>7</v>
      </c>
      <c r="G5" s="265"/>
      <c r="H5" s="265" t="s">
        <v>8</v>
      </c>
      <c r="I5" s="34"/>
      <c r="J5" s="31" t="s">
        <v>9</v>
      </c>
      <c r="K5" s="35"/>
      <c r="L5" s="31" t="s">
        <v>10</v>
      </c>
      <c r="M5" s="35"/>
      <c r="N5" s="31" t="s">
        <v>11</v>
      </c>
      <c r="O5" s="35"/>
      <c r="P5" s="31"/>
      <c r="Q5" s="36"/>
    </row>
    <row r="6" spans="1:17" s="23" customFormat="1" ht="3.75" customHeight="1" thickBot="1">
      <c r="A6" s="37"/>
      <c r="B6" s="38"/>
      <c r="C6" s="39"/>
      <c r="D6" s="40"/>
      <c r="E6" s="41"/>
      <c r="F6" s="254"/>
      <c r="G6" s="42"/>
      <c r="H6" s="254"/>
      <c r="I6" s="43"/>
      <c r="J6" s="38"/>
      <c r="K6" s="43"/>
      <c r="L6" s="38"/>
      <c r="M6" s="43"/>
      <c r="N6" s="38"/>
      <c r="O6" s="43"/>
      <c r="P6" s="38"/>
      <c r="Q6" s="44"/>
    </row>
    <row r="7" spans="1:22" s="54" customFormat="1" ht="9" customHeight="1">
      <c r="A7" s="45">
        <v>1</v>
      </c>
      <c r="B7" s="46"/>
      <c r="C7" s="46"/>
      <c r="D7" s="247">
        <v>1</v>
      </c>
      <c r="E7" s="47" t="s">
        <v>108</v>
      </c>
      <c r="F7" s="298" t="s">
        <v>99</v>
      </c>
      <c r="G7" s="108"/>
      <c r="H7" s="298" t="s">
        <v>28</v>
      </c>
      <c r="I7" s="49"/>
      <c r="J7" s="50"/>
      <c r="K7" s="50"/>
      <c r="L7" s="50"/>
      <c r="M7" s="50"/>
      <c r="N7" s="51"/>
      <c r="O7" s="52"/>
      <c r="P7" s="51"/>
      <c r="Q7" s="52"/>
      <c r="R7" s="53"/>
      <c r="T7" s="55" t="str">
        <f>'[1]Officials'!P24</f>
        <v>Umpire</v>
      </c>
      <c r="V7" s="56" t="str">
        <f>F$7&amp;" "&amp;E$7</f>
        <v>Виктория Канапацкая</v>
      </c>
    </row>
    <row r="8" spans="1:22" s="54" customFormat="1" ht="9" customHeight="1">
      <c r="A8" s="57"/>
      <c r="B8" s="58"/>
      <c r="C8" s="58"/>
      <c r="D8" s="59"/>
      <c r="E8" s="106"/>
      <c r="F8" s="255"/>
      <c r="G8" s="304"/>
      <c r="H8" s="301"/>
      <c r="I8" s="61"/>
      <c r="J8" s="233" t="s">
        <v>108</v>
      </c>
      <c r="K8" s="62"/>
      <c r="L8" s="50"/>
      <c r="M8" s="50"/>
      <c r="N8" s="51"/>
      <c r="O8" s="52"/>
      <c r="P8" s="51"/>
      <c r="Q8" s="52"/>
      <c r="R8" s="53"/>
      <c r="T8" s="63" t="str">
        <f>'[1]Officials'!P25</f>
        <v> </v>
      </c>
      <c r="V8" s="64" t="str">
        <f>F$9&amp;" "&amp;E$9</f>
        <v>Алиса Якимахо</v>
      </c>
    </row>
    <row r="9" spans="1:22" s="54" customFormat="1" ht="9" customHeight="1">
      <c r="A9" s="57">
        <v>2</v>
      </c>
      <c r="B9" s="46"/>
      <c r="C9" s="46"/>
      <c r="D9" s="48"/>
      <c r="E9" s="47" t="s">
        <v>63</v>
      </c>
      <c r="F9" s="298" t="s">
        <v>64</v>
      </c>
      <c r="G9" s="108"/>
      <c r="H9" s="298" t="s">
        <v>28</v>
      </c>
      <c r="I9" s="67"/>
      <c r="J9" s="112" t="s">
        <v>148</v>
      </c>
      <c r="K9" s="69"/>
      <c r="L9" s="50"/>
      <c r="M9" s="50"/>
      <c r="N9" s="51"/>
      <c r="O9" s="52"/>
      <c r="P9" s="51"/>
      <c r="Q9" s="52">
        <v>11</v>
      </c>
      <c r="R9" s="53"/>
      <c r="T9" s="63" t="str">
        <f>'[1]Officials'!P26</f>
        <v> </v>
      </c>
      <c r="V9" s="64" t="str">
        <f>F$11&amp;" "&amp;E$11</f>
        <v>Алеся Якубович</v>
      </c>
    </row>
    <row r="10" spans="1:22" s="54" customFormat="1" ht="9" customHeight="1">
      <c r="A10" s="57"/>
      <c r="B10" s="58"/>
      <c r="C10" s="58"/>
      <c r="D10" s="59"/>
      <c r="E10" s="106"/>
      <c r="F10" s="255"/>
      <c r="G10" s="304"/>
      <c r="H10" s="255"/>
      <c r="I10" s="70"/>
      <c r="J10" s="60"/>
      <c r="K10" s="71"/>
      <c r="L10" s="233" t="s">
        <v>193</v>
      </c>
      <c r="M10" s="62"/>
      <c r="N10" s="51"/>
      <c r="O10" s="52"/>
      <c r="P10" s="51"/>
      <c r="Q10" s="52"/>
      <c r="R10" s="53"/>
      <c r="T10" s="63" t="str">
        <f>'[1]Officials'!P27</f>
        <v> </v>
      </c>
      <c r="V10" s="64" t="str">
        <f>F$13&amp;" "&amp;E$13</f>
        <v>Анастасия Щербакова</v>
      </c>
    </row>
    <row r="11" spans="1:22" s="54" customFormat="1" ht="9" customHeight="1">
      <c r="A11" s="57">
        <v>3</v>
      </c>
      <c r="B11" s="46"/>
      <c r="C11" s="46"/>
      <c r="D11" s="65"/>
      <c r="E11" s="66" t="s">
        <v>35</v>
      </c>
      <c r="F11" s="298" t="s">
        <v>36</v>
      </c>
      <c r="G11" s="108"/>
      <c r="H11" s="298" t="s">
        <v>28</v>
      </c>
      <c r="I11" s="49"/>
      <c r="J11" s="50"/>
      <c r="K11" s="72"/>
      <c r="L11" s="112" t="s">
        <v>194</v>
      </c>
      <c r="M11" s="69"/>
      <c r="N11" s="51"/>
      <c r="O11" s="52"/>
      <c r="P11" s="51"/>
      <c r="Q11" s="52"/>
      <c r="R11" s="53"/>
      <c r="T11" s="63" t="str">
        <f>'[1]Officials'!P28</f>
        <v> </v>
      </c>
      <c r="U11" s="73"/>
      <c r="V11" s="64" t="str">
        <f>F$15&amp;" "&amp;E$15</f>
        <v>Александра Ефремова</v>
      </c>
    </row>
    <row r="12" spans="1:22" s="54" customFormat="1" ht="9" customHeight="1">
      <c r="A12" s="57"/>
      <c r="B12" s="74"/>
      <c r="C12" s="58"/>
      <c r="D12" s="250"/>
      <c r="E12" s="106"/>
      <c r="F12" s="255"/>
      <c r="G12" s="304"/>
      <c r="H12" s="301"/>
      <c r="I12" s="61"/>
      <c r="J12" s="66" t="s">
        <v>35</v>
      </c>
      <c r="K12" s="75"/>
      <c r="L12" s="50"/>
      <c r="M12" s="76"/>
      <c r="N12" s="51"/>
      <c r="O12" s="52"/>
      <c r="P12" s="51"/>
      <c r="Q12" s="52"/>
      <c r="R12" s="53"/>
      <c r="T12" s="63" t="str">
        <f>'[1]Officials'!P29</f>
        <v> </v>
      </c>
      <c r="V12" s="64" t="str">
        <f>F$17&amp;" "&amp;E$17</f>
        <v>Кения Брич</v>
      </c>
    </row>
    <row r="13" spans="1:23" s="54" customFormat="1" ht="9" customHeight="1">
      <c r="A13" s="57">
        <v>4</v>
      </c>
      <c r="B13" s="46"/>
      <c r="C13" s="46"/>
      <c r="E13" s="66" t="s">
        <v>117</v>
      </c>
      <c r="F13" s="298" t="s">
        <v>46</v>
      </c>
      <c r="G13" s="108"/>
      <c r="H13" s="298" t="s">
        <v>28</v>
      </c>
      <c r="I13" s="77"/>
      <c r="J13" s="112" t="s">
        <v>148</v>
      </c>
      <c r="K13" s="50"/>
      <c r="L13" s="50"/>
      <c r="M13" s="72"/>
      <c r="N13" s="51"/>
      <c r="O13" s="52"/>
      <c r="P13" s="51"/>
      <c r="Q13" s="52"/>
      <c r="R13" s="53"/>
      <c r="T13" s="63" t="str">
        <f>'[1]Officials'!P30</f>
        <v> </v>
      </c>
      <c r="V13" s="64" t="str">
        <f>F$19&amp;" "&amp;E$19</f>
        <v>Анастасия Герасько</v>
      </c>
      <c r="W13" s="54">
        <v>1</v>
      </c>
    </row>
    <row r="14" spans="1:22" s="54" customFormat="1" ht="9" customHeight="1">
      <c r="A14" s="57"/>
      <c r="B14" s="58"/>
      <c r="C14" s="58"/>
      <c r="D14" s="59"/>
      <c r="E14" s="106"/>
      <c r="F14" s="255"/>
      <c r="G14" s="304"/>
      <c r="H14" s="255"/>
      <c r="I14" s="70"/>
      <c r="J14" s="50"/>
      <c r="K14" s="50"/>
      <c r="L14" s="60"/>
      <c r="M14" s="71"/>
      <c r="N14" s="233" t="s">
        <v>193</v>
      </c>
      <c r="O14" s="78"/>
      <c r="P14" s="51"/>
      <c r="Q14" s="52"/>
      <c r="R14" s="53"/>
      <c r="T14" s="63" t="str">
        <f>'[1]Officials'!P31</f>
        <v> </v>
      </c>
      <c r="V14" s="64" t="str">
        <f>F$21&amp;" "&amp;E$21</f>
        <v>Влада Зверева</v>
      </c>
    </row>
    <row r="15" spans="1:22" s="54" customFormat="1" ht="9" customHeight="1">
      <c r="A15" s="57">
        <v>5</v>
      </c>
      <c r="B15" s="46"/>
      <c r="C15" s="46"/>
      <c r="D15" s="65"/>
      <c r="E15" s="66" t="s">
        <v>33</v>
      </c>
      <c r="F15" s="298" t="s">
        <v>34</v>
      </c>
      <c r="G15" s="108"/>
      <c r="H15" s="305" t="s">
        <v>28</v>
      </c>
      <c r="I15" s="79"/>
      <c r="J15" s="50"/>
      <c r="K15" s="50"/>
      <c r="L15" s="50"/>
      <c r="M15" s="72"/>
      <c r="N15" s="114" t="s">
        <v>219</v>
      </c>
      <c r="O15" s="88"/>
      <c r="P15" s="87"/>
      <c r="Q15" s="52"/>
      <c r="R15" s="53"/>
      <c r="T15" s="63" t="str">
        <f>'[1]Officials'!P32</f>
        <v> </v>
      </c>
      <c r="V15" s="64" t="str">
        <f>F$23&amp;" "&amp;E$23</f>
        <v>Ксения Ерш</v>
      </c>
    </row>
    <row r="16" spans="1:22" s="54" customFormat="1" ht="9" customHeight="1">
      <c r="A16" s="57"/>
      <c r="B16" s="58"/>
      <c r="C16" s="58"/>
      <c r="D16" s="59"/>
      <c r="E16" s="106"/>
      <c r="F16" s="255"/>
      <c r="G16" s="304"/>
      <c r="H16" s="301"/>
      <c r="I16" s="61"/>
      <c r="J16" s="66" t="s">
        <v>149</v>
      </c>
      <c r="K16" s="62"/>
      <c r="L16" s="50"/>
      <c r="M16" s="72"/>
      <c r="N16" s="51"/>
      <c r="O16" s="88"/>
      <c r="P16" s="87"/>
      <c r="Q16" s="52"/>
      <c r="R16" s="53"/>
      <c r="T16" s="63" t="str">
        <f>'[1]Officials'!P33</f>
        <v> </v>
      </c>
      <c r="V16" s="64" t="str">
        <f>F$25&amp;" "&amp;E$25</f>
        <v>Анастасия Косаржевская</v>
      </c>
    </row>
    <row r="17" spans="1:22" s="54" customFormat="1" ht="9" customHeight="1">
      <c r="A17" s="57">
        <v>6</v>
      </c>
      <c r="B17" s="46"/>
      <c r="C17" s="46"/>
      <c r="D17" s="48"/>
      <c r="E17" s="66" t="s">
        <v>110</v>
      </c>
      <c r="F17" s="298" t="s">
        <v>111</v>
      </c>
      <c r="G17" s="108"/>
      <c r="H17" s="298" t="s">
        <v>28</v>
      </c>
      <c r="I17" s="67"/>
      <c r="J17" s="112" t="s">
        <v>150</v>
      </c>
      <c r="K17" s="69"/>
      <c r="L17" s="50"/>
      <c r="M17" s="72"/>
      <c r="N17" s="51"/>
      <c r="O17" s="88"/>
      <c r="P17" s="87"/>
      <c r="Q17" s="52"/>
      <c r="R17" s="53"/>
      <c r="T17" s="63" t="str">
        <f>'[1]Officials'!P34</f>
        <v> </v>
      </c>
      <c r="V17" s="64" t="str">
        <f>F$27&amp;" "&amp;E$27</f>
        <v>Вероника Приц</v>
      </c>
    </row>
    <row r="18" spans="1:22" s="54" customFormat="1" ht="9" customHeight="1" thickBot="1">
      <c r="A18" s="57"/>
      <c r="B18" s="58"/>
      <c r="C18" s="58"/>
      <c r="D18" s="59"/>
      <c r="E18" s="106"/>
      <c r="F18" s="255"/>
      <c r="G18" s="304"/>
      <c r="H18" s="255"/>
      <c r="I18" s="70"/>
      <c r="J18" s="60"/>
      <c r="K18" s="71"/>
      <c r="L18" s="66" t="s">
        <v>37</v>
      </c>
      <c r="M18" s="75"/>
      <c r="N18" s="51"/>
      <c r="O18" s="88"/>
      <c r="P18" s="87"/>
      <c r="Q18" s="52"/>
      <c r="R18" s="53"/>
      <c r="T18" s="80" t="str">
        <f>'[1]Officials'!P35</f>
        <v>None</v>
      </c>
      <c r="V18" s="64" t="str">
        <f>F$29&amp;" "&amp;E$29</f>
        <v>Анастасия Громыко</v>
      </c>
    </row>
    <row r="19" spans="1:22" s="54" customFormat="1" ht="9" customHeight="1">
      <c r="A19" s="57">
        <v>7</v>
      </c>
      <c r="B19" s="46"/>
      <c r="C19" s="46"/>
      <c r="D19" s="48" t="s">
        <v>27</v>
      </c>
      <c r="E19" s="66" t="s">
        <v>121</v>
      </c>
      <c r="F19" s="298" t="s">
        <v>46</v>
      </c>
      <c r="G19" s="108"/>
      <c r="H19" s="298" t="s">
        <v>28</v>
      </c>
      <c r="I19" s="49"/>
      <c r="J19" s="50"/>
      <c r="K19" s="72"/>
      <c r="L19" s="112" t="s">
        <v>195</v>
      </c>
      <c r="M19" s="68"/>
      <c r="N19" s="51"/>
      <c r="O19" s="88"/>
      <c r="P19" s="87"/>
      <c r="Q19" s="52"/>
      <c r="R19" s="53"/>
      <c r="V19" s="64" t="str">
        <f>F$31&amp;" "&amp;E$31</f>
        <v>Полина Бабарико</v>
      </c>
    </row>
    <row r="20" spans="1:22" s="54" customFormat="1" ht="9" customHeight="1">
      <c r="A20" s="57"/>
      <c r="B20" s="58"/>
      <c r="C20" s="58"/>
      <c r="D20" s="59"/>
      <c r="E20" s="106"/>
      <c r="F20" s="255"/>
      <c r="G20" s="304"/>
      <c r="H20" s="301"/>
      <c r="I20" s="61"/>
      <c r="J20" s="66" t="s">
        <v>37</v>
      </c>
      <c r="K20" s="75"/>
      <c r="L20" s="50"/>
      <c r="M20" s="81"/>
      <c r="N20" s="51"/>
      <c r="O20" s="88"/>
      <c r="P20" s="87"/>
      <c r="Q20" s="52"/>
      <c r="R20" s="53"/>
      <c r="V20" s="64" t="str">
        <f>F$33&amp;" "&amp;E$33</f>
        <v>Анастасия Рафальская</v>
      </c>
    </row>
    <row r="21" spans="1:22" s="54" customFormat="1" ht="9" customHeight="1">
      <c r="A21" s="45">
        <v>8</v>
      </c>
      <c r="B21" s="46"/>
      <c r="C21" s="46"/>
      <c r="D21" s="248">
        <v>5</v>
      </c>
      <c r="E21" s="66" t="s">
        <v>37</v>
      </c>
      <c r="F21" s="298" t="s">
        <v>38</v>
      </c>
      <c r="G21" s="108"/>
      <c r="H21" s="298" t="s">
        <v>28</v>
      </c>
      <c r="I21" s="77"/>
      <c r="J21" s="112" t="s">
        <v>151</v>
      </c>
      <c r="K21" s="50"/>
      <c r="L21" s="50"/>
      <c r="M21" s="50"/>
      <c r="N21" s="51"/>
      <c r="O21" s="88"/>
      <c r="P21" s="87"/>
      <c r="Q21" s="52"/>
      <c r="R21" s="53"/>
      <c r="V21" s="64" t="str">
        <f>F$35&amp;" "&amp;E$35</f>
        <v>Ульяна Овчинникова</v>
      </c>
    </row>
    <row r="22" spans="1:22" s="54" customFormat="1" ht="9" customHeight="1">
      <c r="A22" s="57"/>
      <c r="B22" s="58"/>
      <c r="C22" s="58"/>
      <c r="D22" s="82"/>
      <c r="E22" s="106"/>
      <c r="F22" s="255"/>
      <c r="G22" s="304"/>
      <c r="H22" s="255"/>
      <c r="I22" s="70"/>
      <c r="J22" s="50"/>
      <c r="K22" s="50"/>
      <c r="L22" s="50"/>
      <c r="M22" s="50"/>
      <c r="N22" s="60"/>
      <c r="O22" s="102"/>
      <c r="P22" s="101"/>
      <c r="Q22" s="88"/>
      <c r="R22" s="53"/>
      <c r="V22" s="64" t="str">
        <f>F$37&amp;" "&amp;E$37</f>
        <v>Татьяна Сосновская</v>
      </c>
    </row>
    <row r="23" spans="1:22" s="54" customFormat="1" ht="9" customHeight="1">
      <c r="A23" s="45">
        <v>9</v>
      </c>
      <c r="B23" s="46"/>
      <c r="C23" s="46"/>
      <c r="D23" s="248">
        <v>3</v>
      </c>
      <c r="E23" s="66" t="s">
        <v>109</v>
      </c>
      <c r="F23" s="298" t="s">
        <v>107</v>
      </c>
      <c r="G23" s="108"/>
      <c r="H23" s="298" t="s">
        <v>28</v>
      </c>
      <c r="I23" s="49"/>
      <c r="J23" s="50"/>
      <c r="K23" s="50"/>
      <c r="L23" s="50"/>
      <c r="M23" s="50"/>
      <c r="N23" s="51"/>
      <c r="O23" s="88"/>
      <c r="P23" s="87"/>
      <c r="Q23" s="88"/>
      <c r="R23" s="89"/>
      <c r="S23" s="92"/>
      <c r="V23" s="64" t="str">
        <f>F$39&amp;" "&amp;E$39</f>
        <v>Елизавета Демченко</v>
      </c>
    </row>
    <row r="24" spans="1:22" s="54" customFormat="1" ht="9" customHeight="1">
      <c r="A24" s="57"/>
      <c r="B24" s="58"/>
      <c r="C24" s="58"/>
      <c r="D24" s="59"/>
      <c r="E24" s="106"/>
      <c r="F24" s="255"/>
      <c r="G24" s="304"/>
      <c r="H24" s="301"/>
      <c r="I24" s="61"/>
      <c r="J24" s="66" t="s">
        <v>109</v>
      </c>
      <c r="K24" s="62"/>
      <c r="L24" s="50"/>
      <c r="M24" s="50"/>
      <c r="N24" s="51"/>
      <c r="O24" s="88"/>
      <c r="P24" s="87"/>
      <c r="Q24" s="88"/>
      <c r="R24" s="89"/>
      <c r="S24" s="92"/>
      <c r="V24" s="64" t="str">
        <f>F$41&amp;" "&amp;E$41</f>
        <v>Валерия Лапцуева</v>
      </c>
    </row>
    <row r="25" spans="1:22" s="54" customFormat="1" ht="9" customHeight="1">
      <c r="A25" s="57">
        <v>10</v>
      </c>
      <c r="B25" s="46"/>
      <c r="C25" s="46"/>
      <c r="D25" s="48"/>
      <c r="E25" s="66" t="s">
        <v>52</v>
      </c>
      <c r="F25" s="298" t="s">
        <v>46</v>
      </c>
      <c r="G25" s="108"/>
      <c r="H25" s="298" t="s">
        <v>28</v>
      </c>
      <c r="I25" s="67"/>
      <c r="J25" s="112" t="s">
        <v>152</v>
      </c>
      <c r="K25" s="69"/>
      <c r="L25" s="50"/>
      <c r="M25" s="50"/>
      <c r="N25" s="51"/>
      <c r="O25" s="88"/>
      <c r="P25" s="87"/>
      <c r="Q25" s="88"/>
      <c r="R25" s="89"/>
      <c r="S25" s="92"/>
      <c r="V25" s="64" t="str">
        <f>F$43&amp;" "&amp;E$43</f>
        <v>Елизавета Артеменко</v>
      </c>
    </row>
    <row r="26" spans="1:22" s="54" customFormat="1" ht="9" customHeight="1">
      <c r="A26" s="57"/>
      <c r="B26" s="58"/>
      <c r="C26" s="58"/>
      <c r="D26" s="59"/>
      <c r="E26" s="106"/>
      <c r="F26" s="255"/>
      <c r="G26" s="304"/>
      <c r="H26" s="255"/>
      <c r="I26" s="70"/>
      <c r="J26" s="60"/>
      <c r="K26" s="71"/>
      <c r="L26" s="66" t="s">
        <v>109</v>
      </c>
      <c r="M26" s="62"/>
      <c r="N26" s="51"/>
      <c r="O26" s="88"/>
      <c r="P26" s="87"/>
      <c r="Q26" s="88"/>
      <c r="R26" s="89"/>
      <c r="S26" s="92"/>
      <c r="V26" s="64" t="str">
        <f>F$45&amp;" "&amp;E$45</f>
        <v>Полина Хотько</v>
      </c>
    </row>
    <row r="27" spans="1:22" s="54" customFormat="1" ht="9" customHeight="1">
      <c r="A27" s="57">
        <v>11</v>
      </c>
      <c r="B27" s="46"/>
      <c r="C27" s="46"/>
      <c r="D27" s="48" t="s">
        <v>27</v>
      </c>
      <c r="E27" s="66" t="s">
        <v>119</v>
      </c>
      <c r="F27" s="298" t="s">
        <v>41</v>
      </c>
      <c r="G27" s="108"/>
      <c r="H27" s="305" t="s">
        <v>28</v>
      </c>
      <c r="I27" s="49"/>
      <c r="J27" s="50"/>
      <c r="K27" s="72"/>
      <c r="L27" s="112" t="s">
        <v>196</v>
      </c>
      <c r="M27" s="69"/>
      <c r="N27" s="51"/>
      <c r="O27" s="88"/>
      <c r="P27" s="87"/>
      <c r="Q27" s="88"/>
      <c r="R27" s="89"/>
      <c r="S27" s="92"/>
      <c r="V27" s="64" t="str">
        <f>F$47&amp;" "&amp;E$47</f>
        <v>Елизавета Красовская</v>
      </c>
    </row>
    <row r="28" spans="1:22" s="54" customFormat="1" ht="9" customHeight="1">
      <c r="A28" s="57"/>
      <c r="B28" s="74"/>
      <c r="C28" s="58"/>
      <c r="D28" s="59"/>
      <c r="E28" s="106"/>
      <c r="F28" s="255"/>
      <c r="G28" s="304"/>
      <c r="H28" s="301"/>
      <c r="I28" s="61"/>
      <c r="J28" s="66" t="s">
        <v>119</v>
      </c>
      <c r="K28" s="75"/>
      <c r="L28" s="50"/>
      <c r="M28" s="76"/>
      <c r="N28" s="51"/>
      <c r="O28" s="88"/>
      <c r="P28" s="87"/>
      <c r="Q28" s="88"/>
      <c r="R28" s="89"/>
      <c r="S28" s="92"/>
      <c r="V28" s="64" t="str">
        <f>F$49&amp;" "&amp;E$49</f>
        <v>Алина Пушнова</v>
      </c>
    </row>
    <row r="29" spans="1:22" s="54" customFormat="1" ht="9" customHeight="1">
      <c r="A29" s="57">
        <v>12</v>
      </c>
      <c r="B29" s="46"/>
      <c r="C29" s="46"/>
      <c r="D29" s="65"/>
      <c r="E29" s="66" t="s">
        <v>61</v>
      </c>
      <c r="F29" s="298" t="s">
        <v>46</v>
      </c>
      <c r="G29" s="108"/>
      <c r="H29" s="298" t="s">
        <v>49</v>
      </c>
      <c r="I29" s="77"/>
      <c r="J29" s="112" t="s">
        <v>179</v>
      </c>
      <c r="K29" s="50"/>
      <c r="L29" s="50"/>
      <c r="M29" s="72"/>
      <c r="N29" s="51"/>
      <c r="O29" s="88"/>
      <c r="P29" s="87"/>
      <c r="Q29" s="88"/>
      <c r="R29" s="89"/>
      <c r="S29" s="92"/>
      <c r="V29" s="64" t="str">
        <f>F$51&amp;" "&amp;E$51</f>
        <v>Ольга Юркова</v>
      </c>
    </row>
    <row r="30" spans="1:22" s="54" customFormat="1" ht="9" customHeight="1">
      <c r="A30" s="57"/>
      <c r="B30" s="58"/>
      <c r="C30" s="58"/>
      <c r="D30" s="59"/>
      <c r="E30" s="106"/>
      <c r="F30" s="255"/>
      <c r="G30" s="304"/>
      <c r="H30" s="255"/>
      <c r="I30" s="70"/>
      <c r="J30" s="50"/>
      <c r="K30" s="50"/>
      <c r="L30" s="60"/>
      <c r="M30" s="71"/>
      <c r="N30" s="66" t="s">
        <v>109</v>
      </c>
      <c r="O30" s="78"/>
      <c r="P30" s="87"/>
      <c r="Q30" s="88"/>
      <c r="R30" s="89"/>
      <c r="S30" s="92"/>
      <c r="V30" s="64" t="str">
        <f>F$53&amp;" "&amp;E$53</f>
        <v>Мария Шумейко</v>
      </c>
    </row>
    <row r="31" spans="1:22" s="54" customFormat="1" ht="9" customHeight="1">
      <c r="A31" s="57">
        <v>13</v>
      </c>
      <c r="B31" s="109"/>
      <c r="C31" s="109"/>
      <c r="D31" s="110"/>
      <c r="E31" s="47" t="s">
        <v>118</v>
      </c>
      <c r="F31" s="298" t="s">
        <v>39</v>
      </c>
      <c r="G31" s="108"/>
      <c r="H31" s="298" t="s">
        <v>28</v>
      </c>
      <c r="I31" s="79"/>
      <c r="J31" s="50"/>
      <c r="K31" s="50"/>
      <c r="L31" s="50"/>
      <c r="M31" s="72"/>
      <c r="N31" s="114" t="s">
        <v>220</v>
      </c>
      <c r="O31" s="52"/>
      <c r="P31" s="87"/>
      <c r="Q31" s="88"/>
      <c r="R31" s="89"/>
      <c r="S31" s="92"/>
      <c r="V31" s="64" t="str">
        <f>F$55&amp;" "&amp;E$55</f>
        <v>Софья Брич</v>
      </c>
    </row>
    <row r="32" spans="1:22" s="54" customFormat="1" ht="9" customHeight="1">
      <c r="A32" s="57"/>
      <c r="B32" s="58"/>
      <c r="C32" s="58"/>
      <c r="D32" s="59"/>
      <c r="E32" s="106"/>
      <c r="F32" s="255"/>
      <c r="G32" s="304"/>
      <c r="H32" s="301"/>
      <c r="I32" s="61"/>
      <c r="J32" s="47" t="s">
        <v>59</v>
      </c>
      <c r="K32" s="62"/>
      <c r="L32" s="50"/>
      <c r="M32" s="72"/>
      <c r="N32" s="51"/>
      <c r="O32" s="52"/>
      <c r="P32" s="87"/>
      <c r="Q32" s="88"/>
      <c r="R32" s="89"/>
      <c r="S32" s="92"/>
      <c r="V32" s="64" t="str">
        <f>F$57&amp;" "&amp;E$57</f>
        <v>Александра Лебедева</v>
      </c>
    </row>
    <row r="33" spans="1:22" s="54" customFormat="1" ht="9" customHeight="1">
      <c r="A33" s="57">
        <v>14</v>
      </c>
      <c r="B33" s="46"/>
      <c r="C33" s="46"/>
      <c r="D33" s="48"/>
      <c r="E33" s="47" t="s">
        <v>59</v>
      </c>
      <c r="F33" s="298" t="s">
        <v>46</v>
      </c>
      <c r="G33" s="108"/>
      <c r="H33" s="298" t="s">
        <v>28</v>
      </c>
      <c r="I33" s="67"/>
      <c r="J33" s="112" t="s">
        <v>183</v>
      </c>
      <c r="K33" s="69"/>
      <c r="L33" s="50"/>
      <c r="M33" s="72"/>
      <c r="N33" s="51"/>
      <c r="O33" s="52"/>
      <c r="P33" s="87"/>
      <c r="Q33" s="88"/>
      <c r="R33" s="89"/>
      <c r="S33" s="92"/>
      <c r="V33" s="64" t="str">
        <f>F$59&amp;" "&amp;E$59</f>
        <v>Вероника Ле</v>
      </c>
    </row>
    <row r="34" spans="1:22" s="54" customFormat="1" ht="9" customHeight="1">
      <c r="A34" s="57"/>
      <c r="B34" s="58"/>
      <c r="C34" s="58"/>
      <c r="D34" s="59"/>
      <c r="E34" s="106"/>
      <c r="F34" s="255"/>
      <c r="G34" s="304"/>
      <c r="H34" s="255"/>
      <c r="I34" s="70"/>
      <c r="J34" s="60"/>
      <c r="K34" s="71"/>
      <c r="L34" s="66" t="s">
        <v>59</v>
      </c>
      <c r="M34" s="75"/>
      <c r="N34" s="51"/>
      <c r="O34" s="52"/>
      <c r="P34" s="87"/>
      <c r="Q34" s="88"/>
      <c r="R34" s="89"/>
      <c r="S34" s="92"/>
      <c r="V34" s="64" t="str">
        <f>F$61&amp;" "&amp;E$61</f>
        <v>Диана Чурилова</v>
      </c>
    </row>
    <row r="35" spans="1:22" s="54" customFormat="1" ht="9" customHeight="1">
      <c r="A35" s="57">
        <v>15</v>
      </c>
      <c r="B35" s="46"/>
      <c r="C35" s="46"/>
      <c r="D35" s="48"/>
      <c r="E35" s="66" t="s">
        <v>115</v>
      </c>
      <c r="F35" s="298" t="s">
        <v>104</v>
      </c>
      <c r="G35" s="108"/>
      <c r="H35" s="298" t="s">
        <v>44</v>
      </c>
      <c r="I35" s="49"/>
      <c r="J35" s="50"/>
      <c r="K35" s="72"/>
      <c r="L35" s="112" t="s">
        <v>187</v>
      </c>
      <c r="M35" s="68"/>
      <c r="N35" s="51"/>
      <c r="O35" s="52"/>
      <c r="P35" s="87"/>
      <c r="Q35" s="88"/>
      <c r="R35" s="89"/>
      <c r="S35" s="92"/>
      <c r="V35" s="64" t="str">
        <f>F$63&amp;" "&amp;E$63</f>
        <v>Анастасия Назарук</v>
      </c>
    </row>
    <row r="36" spans="1:22" s="54" customFormat="1" ht="9" customHeight="1">
      <c r="A36" s="57"/>
      <c r="B36" s="58"/>
      <c r="C36" s="58"/>
      <c r="D36" s="59"/>
      <c r="E36" s="106"/>
      <c r="F36" s="255"/>
      <c r="G36" s="304"/>
      <c r="H36" s="301"/>
      <c r="I36" s="61"/>
      <c r="J36" s="66" t="s">
        <v>54</v>
      </c>
      <c r="K36" s="75"/>
      <c r="L36" s="50"/>
      <c r="M36" s="81"/>
      <c r="N36" s="51"/>
      <c r="O36" s="52"/>
      <c r="P36" s="87"/>
      <c r="Q36" s="88"/>
      <c r="R36" s="89"/>
      <c r="S36" s="92"/>
      <c r="V36" s="64" t="str">
        <f>F$65&amp;" "&amp;E$65</f>
        <v>Мария Савицкая</v>
      </c>
    </row>
    <row r="37" spans="1:22" s="54" customFormat="1" ht="9" customHeight="1">
      <c r="A37" s="45">
        <v>16</v>
      </c>
      <c r="B37" s="46"/>
      <c r="C37" s="46"/>
      <c r="D37" s="248">
        <v>6</v>
      </c>
      <c r="E37" s="66" t="s">
        <v>54</v>
      </c>
      <c r="F37" s="298" t="s">
        <v>55</v>
      </c>
      <c r="G37" s="108"/>
      <c r="H37" s="298" t="s">
        <v>28</v>
      </c>
      <c r="I37" s="77"/>
      <c r="J37" s="112" t="s">
        <v>148</v>
      </c>
      <c r="K37" s="50"/>
      <c r="L37" s="50"/>
      <c r="M37" s="50"/>
      <c r="N37" s="52"/>
      <c r="O37" s="52"/>
      <c r="P37" s="87"/>
      <c r="Q37" s="88"/>
      <c r="R37" s="89"/>
      <c r="S37" s="92"/>
      <c r="V37" s="64" t="str">
        <f>F$67&amp;" "&amp;E$67</f>
        <v>Мария Хомко</v>
      </c>
    </row>
    <row r="38" spans="1:22" s="54" customFormat="1" ht="9" customHeight="1" thickBot="1">
      <c r="A38" s="57"/>
      <c r="B38" s="58"/>
      <c r="C38" s="58"/>
      <c r="D38" s="82"/>
      <c r="E38" s="106"/>
      <c r="F38" s="255"/>
      <c r="G38" s="304"/>
      <c r="H38" s="255"/>
      <c r="I38" s="70"/>
      <c r="J38" s="50"/>
      <c r="K38" s="50"/>
      <c r="L38" s="50"/>
      <c r="M38" s="50"/>
      <c r="N38" s="83"/>
      <c r="O38" s="84"/>
      <c r="P38" s="101"/>
      <c r="Q38" s="103"/>
      <c r="R38" s="89"/>
      <c r="S38" s="92"/>
      <c r="V38" s="85" t="str">
        <f>F$69&amp;" "&amp;E$69</f>
        <v>Анна Кубарева</v>
      </c>
    </row>
    <row r="39" spans="1:19" s="54" customFormat="1" ht="9" customHeight="1">
      <c r="A39" s="45">
        <v>17</v>
      </c>
      <c r="B39" s="46"/>
      <c r="C39" s="46"/>
      <c r="D39" s="248">
        <v>7</v>
      </c>
      <c r="E39" s="66" t="s">
        <v>42</v>
      </c>
      <c r="F39" s="298" t="s">
        <v>43</v>
      </c>
      <c r="G39" s="108"/>
      <c r="H39" s="298" t="s">
        <v>44</v>
      </c>
      <c r="I39" s="49"/>
      <c r="J39" s="50"/>
      <c r="K39" s="50"/>
      <c r="L39" s="50"/>
      <c r="M39" s="50"/>
      <c r="N39" s="60"/>
      <c r="O39" s="86"/>
      <c r="P39" s="87"/>
      <c r="Q39" s="88"/>
      <c r="R39" s="89"/>
      <c r="S39" s="92"/>
    </row>
    <row r="40" spans="1:19" s="54" customFormat="1" ht="9" customHeight="1">
      <c r="A40" s="57"/>
      <c r="B40" s="58"/>
      <c r="C40" s="58"/>
      <c r="D40" s="59"/>
      <c r="E40" s="106"/>
      <c r="F40" s="255"/>
      <c r="G40" s="304"/>
      <c r="H40" s="301"/>
      <c r="I40" s="61"/>
      <c r="J40" s="66" t="s">
        <v>42</v>
      </c>
      <c r="K40" s="62"/>
      <c r="L40" s="50"/>
      <c r="M40" s="50"/>
      <c r="N40" s="51"/>
      <c r="O40" s="52"/>
      <c r="P40" s="87"/>
      <c r="Q40" s="88"/>
      <c r="R40" s="89"/>
      <c r="S40" s="92"/>
    </row>
    <row r="41" spans="1:19" s="54" customFormat="1" ht="9" customHeight="1">
      <c r="A41" s="57">
        <v>18</v>
      </c>
      <c r="B41" s="46"/>
      <c r="C41" s="46"/>
      <c r="D41" s="48" t="s">
        <v>27</v>
      </c>
      <c r="E41" s="66" t="s">
        <v>122</v>
      </c>
      <c r="F41" s="298" t="s">
        <v>60</v>
      </c>
      <c r="G41" s="108"/>
      <c r="H41" s="298" t="s">
        <v>28</v>
      </c>
      <c r="I41" s="67"/>
      <c r="J41" s="112" t="s">
        <v>153</v>
      </c>
      <c r="K41" s="69"/>
      <c r="L41" s="50"/>
      <c r="M41" s="50"/>
      <c r="N41" s="51"/>
      <c r="O41" s="52"/>
      <c r="P41" s="87"/>
      <c r="Q41" s="88"/>
      <c r="R41" s="89"/>
      <c r="S41" s="92"/>
    </row>
    <row r="42" spans="1:19" s="54" customFormat="1" ht="9" customHeight="1">
      <c r="A42" s="57"/>
      <c r="B42" s="58"/>
      <c r="C42" s="58"/>
      <c r="D42" s="59"/>
      <c r="E42" s="106"/>
      <c r="F42" s="255"/>
      <c r="G42" s="304"/>
      <c r="H42" s="255"/>
      <c r="I42" s="70"/>
      <c r="J42" s="60"/>
      <c r="K42" s="71"/>
      <c r="L42" s="66" t="s">
        <v>42</v>
      </c>
      <c r="M42" s="62"/>
      <c r="N42" s="51"/>
      <c r="O42" s="52"/>
      <c r="P42" s="87"/>
      <c r="Q42" s="88"/>
      <c r="R42" s="89"/>
      <c r="S42" s="92"/>
    </row>
    <row r="43" spans="1:19" s="54" customFormat="1" ht="9" customHeight="1">
      <c r="A43" s="57">
        <v>19</v>
      </c>
      <c r="B43" s="46"/>
      <c r="C43" s="46"/>
      <c r="D43" s="48"/>
      <c r="E43" s="66" t="s">
        <v>47</v>
      </c>
      <c r="F43" s="298" t="s">
        <v>43</v>
      </c>
      <c r="G43" s="108"/>
      <c r="H43" s="298" t="s">
        <v>28</v>
      </c>
      <c r="I43" s="49"/>
      <c r="J43" s="50"/>
      <c r="K43" s="72"/>
      <c r="L43" s="112" t="s">
        <v>201</v>
      </c>
      <c r="M43" s="69"/>
      <c r="N43" s="51"/>
      <c r="O43" s="52"/>
      <c r="P43" s="87"/>
      <c r="Q43" s="88"/>
      <c r="R43" s="89"/>
      <c r="S43" s="92"/>
    </row>
    <row r="44" spans="1:19" s="54" customFormat="1" ht="9" customHeight="1">
      <c r="A44" s="57"/>
      <c r="B44" s="74"/>
      <c r="C44" s="58"/>
      <c r="D44" s="59"/>
      <c r="E44" s="106"/>
      <c r="F44" s="255"/>
      <c r="G44" s="304"/>
      <c r="H44" s="301"/>
      <c r="I44" s="61"/>
      <c r="J44" s="111" t="s">
        <v>47</v>
      </c>
      <c r="K44" s="75"/>
      <c r="L44" s="50"/>
      <c r="M44" s="76"/>
      <c r="N44" s="51"/>
      <c r="O44" s="52"/>
      <c r="P44" s="87"/>
      <c r="Q44" s="88"/>
      <c r="R44" s="89"/>
      <c r="S44" s="92"/>
    </row>
    <row r="45" spans="1:19" s="54" customFormat="1" ht="9" customHeight="1">
      <c r="A45" s="57">
        <v>20</v>
      </c>
      <c r="B45" s="46"/>
      <c r="C45" s="46"/>
      <c r="D45" s="48" t="s">
        <v>27</v>
      </c>
      <c r="E45" s="66" t="s">
        <v>120</v>
      </c>
      <c r="F45" s="298" t="s">
        <v>39</v>
      </c>
      <c r="G45" s="108"/>
      <c r="H45" s="298" t="s">
        <v>28</v>
      </c>
      <c r="I45" s="77"/>
      <c r="J45" s="112" t="s">
        <v>154</v>
      </c>
      <c r="K45" s="50"/>
      <c r="L45" s="50"/>
      <c r="M45" s="72"/>
      <c r="N45" s="51"/>
      <c r="O45" s="52"/>
      <c r="P45" s="87"/>
      <c r="Q45" s="88"/>
      <c r="R45" s="89"/>
      <c r="S45" s="92"/>
    </row>
    <row r="46" spans="1:19" s="54" customFormat="1" ht="9" customHeight="1">
      <c r="A46" s="57"/>
      <c r="B46" s="58"/>
      <c r="C46" s="58"/>
      <c r="D46" s="59"/>
      <c r="E46" s="106"/>
      <c r="F46" s="255"/>
      <c r="G46" s="304"/>
      <c r="H46" s="255"/>
      <c r="I46" s="70"/>
      <c r="J46" s="50"/>
      <c r="K46" s="50"/>
      <c r="L46" s="60"/>
      <c r="M46" s="71"/>
      <c r="N46" s="113" t="s">
        <v>31</v>
      </c>
      <c r="O46" s="78"/>
      <c r="P46" s="87"/>
      <c r="Q46" s="88"/>
      <c r="R46" s="89"/>
      <c r="S46" s="92"/>
    </row>
    <row r="47" spans="1:19" s="54" customFormat="1" ht="9" customHeight="1">
      <c r="A47" s="57">
        <v>21</v>
      </c>
      <c r="B47" s="46"/>
      <c r="C47" s="46"/>
      <c r="D47" s="48"/>
      <c r="E47" s="66" t="s">
        <v>62</v>
      </c>
      <c r="F47" s="298" t="s">
        <v>43</v>
      </c>
      <c r="G47" s="108"/>
      <c r="H47" s="298" t="s">
        <v>28</v>
      </c>
      <c r="I47" s="79"/>
      <c r="J47" s="50"/>
      <c r="K47" s="50"/>
      <c r="L47" s="50"/>
      <c r="M47" s="72"/>
      <c r="N47" s="114" t="s">
        <v>221</v>
      </c>
      <c r="O47" s="88"/>
      <c r="P47" s="87"/>
      <c r="Q47" s="88"/>
      <c r="R47" s="89"/>
      <c r="S47" s="92"/>
    </row>
    <row r="48" spans="1:19" s="54" customFormat="1" ht="9" customHeight="1">
      <c r="A48" s="57"/>
      <c r="B48" s="58"/>
      <c r="C48" s="58"/>
      <c r="D48" s="59"/>
      <c r="E48" s="106"/>
      <c r="F48" s="255"/>
      <c r="G48" s="304"/>
      <c r="H48" s="301"/>
      <c r="I48" s="61"/>
      <c r="J48" s="66" t="s">
        <v>56</v>
      </c>
      <c r="K48" s="62"/>
      <c r="L48" s="50"/>
      <c r="M48" s="72"/>
      <c r="N48" s="51"/>
      <c r="O48" s="88"/>
      <c r="P48" s="87"/>
      <c r="Q48" s="88"/>
      <c r="R48" s="89"/>
      <c r="S48" s="92"/>
    </row>
    <row r="49" spans="1:19" s="54" customFormat="1" ht="9" customHeight="1">
      <c r="A49" s="57">
        <v>22</v>
      </c>
      <c r="B49" s="46"/>
      <c r="C49" s="46"/>
      <c r="D49" s="65"/>
      <c r="E49" s="66" t="s">
        <v>56</v>
      </c>
      <c r="F49" s="298" t="s">
        <v>57</v>
      </c>
      <c r="G49" s="108"/>
      <c r="H49" s="303" t="s">
        <v>28</v>
      </c>
      <c r="I49" s="67"/>
      <c r="J49" s="112" t="s">
        <v>180</v>
      </c>
      <c r="K49" s="69"/>
      <c r="L49" s="50"/>
      <c r="M49" s="72"/>
      <c r="N49" s="51"/>
      <c r="O49" s="88"/>
      <c r="P49" s="87"/>
      <c r="Q49" s="88"/>
      <c r="R49" s="89"/>
      <c r="S49" s="92"/>
    </row>
    <row r="50" spans="1:19" s="54" customFormat="1" ht="9" customHeight="1">
      <c r="A50" s="57"/>
      <c r="B50" s="58"/>
      <c r="C50" s="58"/>
      <c r="D50" s="59"/>
      <c r="E50" s="106"/>
      <c r="F50" s="255"/>
      <c r="G50" s="304"/>
      <c r="H50" s="255"/>
      <c r="I50" s="70"/>
      <c r="J50" s="60"/>
      <c r="K50" s="71"/>
      <c r="L50" s="113" t="s">
        <v>31</v>
      </c>
      <c r="M50" s="75"/>
      <c r="N50" s="51"/>
      <c r="O50" s="88"/>
      <c r="P50" s="87"/>
      <c r="Q50" s="88"/>
      <c r="R50" s="89"/>
      <c r="S50" s="92"/>
    </row>
    <row r="51" spans="1:19" s="54" customFormat="1" ht="9" customHeight="1">
      <c r="A51" s="57">
        <v>23</v>
      </c>
      <c r="B51" s="46"/>
      <c r="C51" s="46"/>
      <c r="D51" s="65"/>
      <c r="E51" s="66" t="s">
        <v>106</v>
      </c>
      <c r="F51" s="298" t="s">
        <v>48</v>
      </c>
      <c r="G51" s="108"/>
      <c r="H51" s="298" t="s">
        <v>40</v>
      </c>
      <c r="I51" s="49"/>
      <c r="J51" s="50"/>
      <c r="K51" s="72"/>
      <c r="L51" s="112" t="s">
        <v>148</v>
      </c>
      <c r="M51" s="68"/>
      <c r="N51" s="51"/>
      <c r="O51" s="88"/>
      <c r="P51" s="87"/>
      <c r="Q51" s="88"/>
      <c r="R51" s="89"/>
      <c r="S51" s="92"/>
    </row>
    <row r="52" spans="1:19" s="54" customFormat="1" ht="9" customHeight="1">
      <c r="A52" s="57"/>
      <c r="B52" s="58"/>
      <c r="C52" s="58"/>
      <c r="D52" s="59"/>
      <c r="E52" s="106"/>
      <c r="F52" s="255"/>
      <c r="G52" s="304"/>
      <c r="H52" s="301"/>
      <c r="I52" s="61"/>
      <c r="J52" s="66" t="s">
        <v>31</v>
      </c>
      <c r="K52" s="75"/>
      <c r="L52" s="50"/>
      <c r="M52" s="81"/>
      <c r="N52" s="51"/>
      <c r="O52" s="88"/>
      <c r="P52" s="87"/>
      <c r="Q52" s="88"/>
      <c r="R52" s="89"/>
      <c r="S52" s="92"/>
    </row>
    <row r="53" spans="1:19" s="54" customFormat="1" ht="9" customHeight="1">
      <c r="A53" s="45">
        <v>24</v>
      </c>
      <c r="B53" s="46"/>
      <c r="C53" s="46"/>
      <c r="D53" s="248">
        <v>4</v>
      </c>
      <c r="E53" s="66" t="s">
        <v>31</v>
      </c>
      <c r="F53" s="298" t="s">
        <v>32</v>
      </c>
      <c r="G53" s="108"/>
      <c r="H53" s="298" t="s">
        <v>28</v>
      </c>
      <c r="I53" s="77"/>
      <c r="J53" s="112" t="s">
        <v>181</v>
      </c>
      <c r="K53" s="50"/>
      <c r="L53" s="50"/>
      <c r="M53" s="50"/>
      <c r="N53" s="51"/>
      <c r="O53" s="88"/>
      <c r="P53" s="87"/>
      <c r="Q53" s="88"/>
      <c r="R53" s="89"/>
      <c r="S53" s="92"/>
    </row>
    <row r="54" spans="1:19" s="54" customFormat="1" ht="9" customHeight="1">
      <c r="A54" s="57"/>
      <c r="B54" s="58"/>
      <c r="C54" s="58"/>
      <c r="D54" s="82"/>
      <c r="E54" s="106"/>
      <c r="F54" s="255"/>
      <c r="G54" s="304"/>
      <c r="H54" s="255"/>
      <c r="I54" s="70"/>
      <c r="J54" s="50"/>
      <c r="K54" s="50"/>
      <c r="L54" s="50"/>
      <c r="M54" s="50"/>
      <c r="N54" s="60"/>
      <c r="O54" s="102"/>
      <c r="P54" s="101"/>
      <c r="Q54" s="88"/>
      <c r="R54" s="89"/>
      <c r="S54" s="92"/>
    </row>
    <row r="55" spans="1:19" s="54" customFormat="1" ht="9" customHeight="1">
      <c r="A55" s="45">
        <v>25</v>
      </c>
      <c r="B55" s="46"/>
      <c r="C55" s="46"/>
      <c r="D55" s="248">
        <v>8</v>
      </c>
      <c r="E55" s="66" t="s">
        <v>110</v>
      </c>
      <c r="F55" s="298" t="s">
        <v>105</v>
      </c>
      <c r="G55" s="108"/>
      <c r="H55" s="298" t="s">
        <v>28</v>
      </c>
      <c r="I55" s="49"/>
      <c r="J55" s="50"/>
      <c r="K55" s="50"/>
      <c r="L55" s="50"/>
      <c r="M55" s="50"/>
      <c r="N55" s="51"/>
      <c r="O55" s="88"/>
      <c r="P55" s="87"/>
      <c r="Q55" s="88"/>
      <c r="R55" s="89"/>
      <c r="S55" s="92"/>
    </row>
    <row r="56" spans="1:19" s="54" customFormat="1" ht="9" customHeight="1">
      <c r="A56" s="57"/>
      <c r="B56" s="58"/>
      <c r="C56" s="58"/>
      <c r="D56" s="59"/>
      <c r="E56" s="106"/>
      <c r="F56" s="255"/>
      <c r="G56" s="304"/>
      <c r="H56" s="301"/>
      <c r="I56" s="61"/>
      <c r="J56" s="113" t="s">
        <v>155</v>
      </c>
      <c r="K56" s="62"/>
      <c r="L56" s="50"/>
      <c r="M56" s="50"/>
      <c r="N56" s="51"/>
      <c r="O56" s="88"/>
      <c r="P56" s="87"/>
      <c r="Q56" s="88"/>
      <c r="R56" s="89"/>
      <c r="S56" s="92"/>
    </row>
    <row r="57" spans="1:19" s="54" customFormat="1" ht="9" customHeight="1">
      <c r="A57" s="57">
        <v>26</v>
      </c>
      <c r="B57" s="46"/>
      <c r="C57" s="46"/>
      <c r="D57" s="65"/>
      <c r="E57" s="66" t="s">
        <v>45</v>
      </c>
      <c r="F57" s="298" t="s">
        <v>34</v>
      </c>
      <c r="G57" s="108"/>
      <c r="H57" s="298" t="s">
        <v>44</v>
      </c>
      <c r="I57" s="67"/>
      <c r="J57" s="112" t="s">
        <v>156</v>
      </c>
      <c r="K57" s="69"/>
      <c r="L57" s="50"/>
      <c r="M57" s="50"/>
      <c r="N57" s="51"/>
      <c r="O57" s="88"/>
      <c r="P57" s="87"/>
      <c r="Q57" s="88"/>
      <c r="R57" s="89"/>
      <c r="S57" s="92"/>
    </row>
    <row r="58" spans="1:19" s="54" customFormat="1" ht="9" customHeight="1">
      <c r="A58" s="57"/>
      <c r="B58" s="58"/>
      <c r="C58" s="58"/>
      <c r="D58" s="59"/>
      <c r="E58" s="106"/>
      <c r="F58" s="255"/>
      <c r="G58" s="304"/>
      <c r="H58" s="255"/>
      <c r="I58" s="70"/>
      <c r="J58" s="161"/>
      <c r="K58" s="71"/>
      <c r="L58" s="113" t="s">
        <v>155</v>
      </c>
      <c r="M58" s="62"/>
      <c r="N58" s="51"/>
      <c r="O58" s="88"/>
      <c r="P58" s="87"/>
      <c r="Q58" s="88"/>
      <c r="R58" s="89"/>
      <c r="S58" s="92"/>
    </row>
    <row r="59" spans="1:19" s="54" customFormat="1" ht="9" customHeight="1">
      <c r="A59" s="57">
        <v>27</v>
      </c>
      <c r="B59" s="46"/>
      <c r="C59" s="46"/>
      <c r="D59" s="65"/>
      <c r="E59" s="66" t="s">
        <v>116</v>
      </c>
      <c r="F59" s="298" t="s">
        <v>41</v>
      </c>
      <c r="G59" s="108"/>
      <c r="H59" s="298" t="s">
        <v>28</v>
      </c>
      <c r="I59" s="49"/>
      <c r="J59" s="160"/>
      <c r="K59" s="72"/>
      <c r="L59" s="112" t="s">
        <v>158</v>
      </c>
      <c r="M59" s="69"/>
      <c r="N59" s="51"/>
      <c r="O59" s="88"/>
      <c r="P59" s="87"/>
      <c r="Q59" s="88"/>
      <c r="R59" s="89"/>
      <c r="S59" s="92"/>
    </row>
    <row r="60" spans="1:19" s="54" customFormat="1" ht="9" customHeight="1">
      <c r="A60" s="57"/>
      <c r="B60" s="74"/>
      <c r="C60" s="58"/>
      <c r="D60" s="250"/>
      <c r="E60" s="106"/>
      <c r="F60" s="255"/>
      <c r="G60" s="304"/>
      <c r="H60" s="301"/>
      <c r="I60" s="61"/>
      <c r="J60" s="66" t="s">
        <v>112</v>
      </c>
      <c r="K60" s="75"/>
      <c r="L60" s="50"/>
      <c r="M60" s="76"/>
      <c r="N60" s="51"/>
      <c r="O60" s="88"/>
      <c r="P60" s="87"/>
      <c r="Q60" s="88"/>
      <c r="R60" s="89"/>
      <c r="S60" s="92"/>
    </row>
    <row r="61" spans="1:19" s="54" customFormat="1" ht="9" customHeight="1">
      <c r="A61" s="57">
        <v>28</v>
      </c>
      <c r="B61" s="46"/>
      <c r="C61" s="46"/>
      <c r="D61" s="48"/>
      <c r="E61" s="66" t="s">
        <v>112</v>
      </c>
      <c r="F61" s="298" t="s">
        <v>113</v>
      </c>
      <c r="G61" s="108"/>
      <c r="H61" s="298" t="s">
        <v>28</v>
      </c>
      <c r="I61" s="77"/>
      <c r="J61" s="112" t="s">
        <v>182</v>
      </c>
      <c r="K61" s="50"/>
      <c r="L61" s="50"/>
      <c r="M61" s="72"/>
      <c r="N61" s="51"/>
      <c r="O61" s="88"/>
      <c r="P61" s="87"/>
      <c r="Q61" s="88"/>
      <c r="R61" s="89"/>
      <c r="S61" s="92"/>
    </row>
    <row r="62" spans="1:19" s="54" customFormat="1" ht="9" customHeight="1">
      <c r="A62" s="57"/>
      <c r="B62" s="58"/>
      <c r="C62" s="58"/>
      <c r="D62" s="59"/>
      <c r="E62" s="106"/>
      <c r="F62" s="255"/>
      <c r="G62" s="304"/>
      <c r="H62" s="255"/>
      <c r="I62" s="70"/>
      <c r="J62" s="160"/>
      <c r="K62" s="50"/>
      <c r="L62" s="60"/>
      <c r="M62" s="71"/>
      <c r="N62" s="113" t="s">
        <v>29</v>
      </c>
      <c r="O62" s="78"/>
      <c r="P62" s="87"/>
      <c r="Q62" s="88"/>
      <c r="R62" s="89"/>
      <c r="S62" s="92"/>
    </row>
    <row r="63" spans="1:19" s="54" customFormat="1" ht="9" customHeight="1">
      <c r="A63" s="57">
        <v>29</v>
      </c>
      <c r="B63" s="46"/>
      <c r="C63" s="46"/>
      <c r="D63" s="48"/>
      <c r="E63" s="66" t="s">
        <v>114</v>
      </c>
      <c r="F63" s="298" t="s">
        <v>46</v>
      </c>
      <c r="G63" s="108"/>
      <c r="H63" s="298" t="s">
        <v>103</v>
      </c>
      <c r="I63" s="79"/>
      <c r="J63" s="160"/>
      <c r="K63" s="50"/>
      <c r="L63" s="50"/>
      <c r="M63" s="72"/>
      <c r="N63" s="114" t="s">
        <v>222</v>
      </c>
      <c r="O63" s="52"/>
      <c r="P63" s="87"/>
      <c r="Q63" s="88"/>
      <c r="R63" s="89"/>
      <c r="S63" s="92"/>
    </row>
    <row r="64" spans="1:19" s="54" customFormat="1" ht="9" customHeight="1">
      <c r="A64" s="57"/>
      <c r="B64" s="58"/>
      <c r="C64" s="58"/>
      <c r="D64" s="59"/>
      <c r="E64" s="106"/>
      <c r="F64" s="255"/>
      <c r="G64" s="304"/>
      <c r="H64" s="301"/>
      <c r="I64" s="61"/>
      <c r="J64" s="113" t="s">
        <v>58</v>
      </c>
      <c r="K64" s="62"/>
      <c r="L64" s="50"/>
      <c r="M64" s="72"/>
      <c r="N64" s="51"/>
      <c r="O64" s="52"/>
      <c r="P64" s="87"/>
      <c r="Q64" s="88"/>
      <c r="R64" s="89"/>
      <c r="S64" s="92"/>
    </row>
    <row r="65" spans="1:19" s="54" customFormat="1" ht="9" customHeight="1">
      <c r="A65" s="57">
        <v>30</v>
      </c>
      <c r="B65" s="46"/>
      <c r="C65" s="46"/>
      <c r="D65" s="249"/>
      <c r="E65" s="66" t="s">
        <v>58</v>
      </c>
      <c r="F65" s="298" t="s">
        <v>32</v>
      </c>
      <c r="G65" s="108"/>
      <c r="H65" s="298" t="s">
        <v>28</v>
      </c>
      <c r="I65" s="67"/>
      <c r="J65" s="112" t="s">
        <v>157</v>
      </c>
      <c r="K65" s="69"/>
      <c r="L65" s="50"/>
      <c r="M65" s="72"/>
      <c r="N65" s="51"/>
      <c r="O65" s="52"/>
      <c r="P65" s="87"/>
      <c r="Q65" s="88"/>
      <c r="R65" s="89"/>
      <c r="S65" s="92"/>
    </row>
    <row r="66" spans="1:19" s="54" customFormat="1" ht="9" customHeight="1">
      <c r="A66" s="57"/>
      <c r="B66" s="58"/>
      <c r="C66" s="58"/>
      <c r="D66" s="59"/>
      <c r="E66" s="106"/>
      <c r="F66" s="255"/>
      <c r="G66" s="304"/>
      <c r="H66" s="255"/>
      <c r="I66" s="70"/>
      <c r="J66" s="161"/>
      <c r="K66" s="71"/>
      <c r="L66" s="113" t="s">
        <v>29</v>
      </c>
      <c r="M66" s="75"/>
      <c r="N66" s="87"/>
      <c r="O66" s="88"/>
      <c r="P66" s="89"/>
      <c r="Q66" s="92"/>
      <c r="R66" s="92"/>
      <c r="S66" s="92"/>
    </row>
    <row r="67" spans="1:19" s="54" customFormat="1" ht="9" customHeight="1">
      <c r="A67" s="57">
        <v>31</v>
      </c>
      <c r="B67" s="46"/>
      <c r="C67" s="46"/>
      <c r="D67" s="65"/>
      <c r="E67" s="66" t="s">
        <v>50</v>
      </c>
      <c r="F67" s="298" t="s">
        <v>32</v>
      </c>
      <c r="G67" s="108"/>
      <c r="H67" s="298" t="s">
        <v>51</v>
      </c>
      <c r="I67" s="49"/>
      <c r="J67" s="160"/>
      <c r="K67" s="72"/>
      <c r="L67" s="112" t="s">
        <v>191</v>
      </c>
      <c r="M67" s="68"/>
      <c r="N67" s="87"/>
      <c r="O67" s="90"/>
      <c r="P67" s="89"/>
      <c r="Q67" s="92"/>
      <c r="R67" s="92"/>
      <c r="S67" s="92"/>
    </row>
    <row r="68" spans="1:19" s="54" customFormat="1" ht="9" customHeight="1">
      <c r="A68" s="57"/>
      <c r="B68" s="58"/>
      <c r="C68" s="58"/>
      <c r="D68" s="59"/>
      <c r="E68" s="106"/>
      <c r="F68" s="255"/>
      <c r="G68" s="304"/>
      <c r="H68" s="301"/>
      <c r="I68" s="61"/>
      <c r="J68" s="113" t="s">
        <v>29</v>
      </c>
      <c r="K68" s="75"/>
      <c r="L68" s="50"/>
      <c r="M68" s="81"/>
      <c r="N68" s="87"/>
      <c r="O68" s="91"/>
      <c r="P68" s="91"/>
      <c r="Q68" s="91"/>
      <c r="R68" s="92"/>
      <c r="S68" s="92"/>
    </row>
    <row r="69" spans="1:21" s="54" customFormat="1" ht="10.5" customHeight="1">
      <c r="A69" s="45">
        <v>32</v>
      </c>
      <c r="B69" s="46"/>
      <c r="C69" s="46"/>
      <c r="D69" s="247">
        <v>2</v>
      </c>
      <c r="E69" s="66" t="s">
        <v>29</v>
      </c>
      <c r="F69" s="298" t="s">
        <v>30</v>
      </c>
      <c r="G69" s="108"/>
      <c r="H69" s="298" t="s">
        <v>28</v>
      </c>
      <c r="I69" s="77"/>
      <c r="J69" s="112" t="s">
        <v>158</v>
      </c>
      <c r="K69" s="50"/>
      <c r="L69" s="50"/>
      <c r="M69" s="50"/>
      <c r="N69" s="87"/>
      <c r="O69" s="91"/>
      <c r="P69" s="91"/>
      <c r="Q69" s="91"/>
      <c r="R69" s="92"/>
      <c r="S69" s="92"/>
      <c r="U69" s="54" t="s">
        <v>12</v>
      </c>
    </row>
    <row r="70" spans="12:19" ht="12.75" customHeight="1">
      <c r="L70" s="97"/>
      <c r="M70" s="96"/>
      <c r="N70" s="87"/>
      <c r="P70" s="97"/>
      <c r="Q70" s="323"/>
      <c r="R70" s="323"/>
      <c r="S70" s="323"/>
    </row>
    <row r="71" spans="12:19" ht="15.75" customHeight="1">
      <c r="L71" s="97"/>
      <c r="M71" s="101"/>
      <c r="N71" s="101"/>
      <c r="P71" s="97"/>
      <c r="Q71" s="96"/>
      <c r="R71" s="97"/>
      <c r="S71" s="97"/>
    </row>
    <row r="72" spans="12:19" ht="15.75" customHeight="1">
      <c r="L72" s="97"/>
      <c r="M72" s="101"/>
      <c r="N72" s="87"/>
      <c r="P72" s="107"/>
      <c r="Q72" s="96"/>
      <c r="R72" s="97"/>
      <c r="S72" s="97"/>
    </row>
    <row r="73" spans="12:13" ht="12.75">
      <c r="L73" s="97"/>
      <c r="M73" s="96"/>
    </row>
    <row r="74" ht="12.75">
      <c r="L74" s="97"/>
    </row>
    <row r="75" ht="12.75">
      <c r="L75" s="97"/>
    </row>
    <row r="76" spans="4:14" ht="15.75">
      <c r="D76" s="98"/>
      <c r="E76" s="99" t="s">
        <v>13</v>
      </c>
      <c r="F76" s="257"/>
      <c r="G76" s="99"/>
      <c r="H76" s="257"/>
      <c r="I76" s="100"/>
      <c r="K76" s="324" t="s">
        <v>90</v>
      </c>
      <c r="L76" s="324"/>
      <c r="M76" s="324"/>
      <c r="N76" s="324"/>
    </row>
    <row r="77" spans="4:12" ht="15.75">
      <c r="D77" s="98"/>
      <c r="E77" s="99"/>
      <c r="F77" s="257"/>
      <c r="G77" s="99"/>
      <c r="H77" s="257"/>
      <c r="I77" s="100"/>
      <c r="J77" s="99"/>
      <c r="K77" s="100"/>
      <c r="L77" s="99"/>
    </row>
    <row r="78" spans="4:12" ht="15.75">
      <c r="D78" s="98"/>
      <c r="E78" s="99"/>
      <c r="F78" s="257"/>
      <c r="G78" s="99"/>
      <c r="H78" s="257"/>
      <c r="I78" s="100"/>
      <c r="J78" s="99"/>
      <c r="K78" s="100"/>
      <c r="L78" s="99"/>
    </row>
    <row r="79" spans="4:12" ht="15.75">
      <c r="D79" s="98"/>
      <c r="E79" s="99"/>
      <c r="F79" s="257"/>
      <c r="G79" s="99"/>
      <c r="H79" s="257"/>
      <c r="I79" s="100"/>
      <c r="K79" s="99"/>
      <c r="L79" s="99"/>
    </row>
    <row r="82" spans="5:14" ht="12.75">
      <c r="E82" s="294" t="s">
        <v>23</v>
      </c>
      <c r="F82" s="295"/>
      <c r="G82" s="294"/>
      <c r="H82" s="295" t="s">
        <v>53</v>
      </c>
      <c r="I82" s="296"/>
      <c r="J82" s="294"/>
      <c r="K82" s="296"/>
      <c r="L82" s="294"/>
      <c r="M82" s="294"/>
      <c r="N82" s="294"/>
    </row>
  </sheetData>
  <sheetProtection/>
  <mergeCells count="7">
    <mergeCell ref="J2:Q2"/>
    <mergeCell ref="A4:C4"/>
    <mergeCell ref="Q70:S70"/>
    <mergeCell ref="K76:N76"/>
    <mergeCell ref="O4:Q4"/>
    <mergeCell ref="E3:G3"/>
    <mergeCell ref="J3:L3"/>
  </mergeCells>
  <conditionalFormatting sqref="F53 F63 F69 F11 F15 F67 F17 F19 F21 F23 F25 F27 F29 F9 F33 F35 F37 F39 F65 F43 F45 F47 F49 F7 F51 F55 F61 F57 F31 F59">
    <cfRule type="expression" priority="28" dxfId="2" stopIfTrue="1">
      <formula>AND($D7&lt;9,$C7&gt;0)</formula>
    </cfRule>
  </conditionalFormatting>
  <conditionalFormatting sqref="J10 J58 H12 H16 H20 H24 H28 H32 H36 H40 H44 H48 H52 H56 H60 H64 L14 N22 L30 N39 L46 N54 J66 H68 J18 J26 J34 J42 J50 L62 H8">
    <cfRule type="expression" priority="29" dxfId="88" stopIfTrue="1">
      <formula>AND($N$1="CU",H8="Umpire")</formula>
    </cfRule>
    <cfRule type="expression" priority="30" dxfId="87" stopIfTrue="1">
      <formula>AND($N$1="CU",H8&lt;&gt;"Umpire",I8&lt;&gt;"")</formula>
    </cfRule>
    <cfRule type="expression" priority="31" dxfId="86" stopIfTrue="1">
      <formula>AND($N$1="CU",H8&lt;&gt;"Umpire")</formula>
    </cfRule>
  </conditionalFormatting>
  <conditionalFormatting sqref="E69 E7 E11 E17 E15 E31 E19 E21 E23 E25 E27 E29 E9 E35 E37 E39 E43 E45 E47 E49 E51 E53 E55 E59 E61 E63 E65 E67 E57 J8 J44 J12 J16 J20 J24 J28 J32 J36 J40 J56 J64 J68 L10 L18 L26 L34 L42 L50 L58 L66 J48 J52 J60 N30 N46 N62">
    <cfRule type="cellIs" priority="32" dxfId="1" operator="equal" stopIfTrue="1">
      <formula>"Bye"</formula>
    </cfRule>
    <cfRule type="expression" priority="33" dxfId="2" stopIfTrue="1">
      <formula>AND($D7&lt;9,$C7&gt;0)</formula>
    </cfRule>
  </conditionalFormatting>
  <conditionalFormatting sqref="M72 P54 P22 M71:N71">
    <cfRule type="expression" priority="34" dxfId="2" stopIfTrue="1">
      <formula>L22="as"</formula>
    </cfRule>
    <cfRule type="expression" priority="35" dxfId="2" stopIfTrue="1">
      <formula>L22="bs"</formula>
    </cfRule>
  </conditionalFormatting>
  <conditionalFormatting sqref="P38">
    <cfRule type="expression" priority="36" dxfId="2" stopIfTrue="1">
      <formula>O39="as"</formula>
    </cfRule>
    <cfRule type="expression" priority="37" dxfId="2" stopIfTrue="1">
      <formula>O39="bs"</formula>
    </cfRule>
  </conditionalFormatting>
  <conditionalFormatting sqref="D67 D11 D59 D15 D29 D57 D51 D31 D49">
    <cfRule type="expression" priority="38" dxfId="452" stopIfTrue="1">
      <formula>AND($D11&gt;0,$D11&lt;9,$C11&gt;0)</formula>
    </cfRule>
    <cfRule type="expression" priority="39" dxfId="193" stopIfTrue="1">
      <formula>$D11&gt;0</formula>
    </cfRule>
    <cfRule type="expression" priority="40" dxfId="191" stopIfTrue="1">
      <formula>$E11="Bye"</formula>
    </cfRule>
  </conditionalFormatting>
  <conditionalFormatting sqref="B7 B9 B69 B13 B15 B17 B19 B21 B23 B25 B27 B29 B31 B33 B35 B37 B39 B41 B43 B45 B47 B49 B51 B53 B55 B57 B59 B61 B63 B65 B67 B11">
    <cfRule type="cellIs" priority="41" dxfId="190" operator="equal" stopIfTrue="1">
      <formula>"DA"</formula>
    </cfRule>
  </conditionalFormatting>
  <conditionalFormatting sqref="I8 I12 I16 I20 I24 I28 I32 I36 I40 I44 I48 I52 I56 I60 I64 I68 K66 K58 K50 K42 K34 K26 K18 K10 M14 M30 M46 M62 O54 O39 O22">
    <cfRule type="expression" priority="42" dxfId="448" stopIfTrue="1">
      <formula>$N$1="CU"</formula>
    </cfRule>
  </conditionalFormatting>
  <conditionalFormatting sqref="N14">
    <cfRule type="cellIs" priority="26" dxfId="1" operator="equal" stopIfTrue="1">
      <formula>"Bye"</formula>
    </cfRule>
    <cfRule type="expression" priority="27" dxfId="2" stopIfTrue="1">
      <formula>AND($D14&lt;9,$C14&gt;0)</formula>
    </cfRule>
  </conditionalFormatting>
  <conditionalFormatting sqref="H45">
    <cfRule type="expression" priority="23" dxfId="2" stopIfTrue="1">
      <formula>AND($D45&lt;9,$C45&gt;0)</formula>
    </cfRule>
  </conditionalFormatting>
  <conditionalFormatting sqref="H65">
    <cfRule type="expression" priority="18" dxfId="2" stopIfTrue="1">
      <formula>AND($D65&lt;9,$C65&gt;0)</formula>
    </cfRule>
  </conditionalFormatting>
  <conditionalFormatting sqref="H33">
    <cfRule type="expression" priority="15" dxfId="2" stopIfTrue="1">
      <formula>AND($D33&lt;9,$C33&gt;0)</formula>
    </cfRule>
  </conditionalFormatting>
  <conditionalFormatting sqref="H29">
    <cfRule type="expression" priority="13" dxfId="2" stopIfTrue="1">
      <formula>AND($D29&lt;9,$C29&gt;0)</formula>
    </cfRule>
  </conditionalFormatting>
  <conditionalFormatting sqref="H25">
    <cfRule type="expression" priority="12" dxfId="2" stopIfTrue="1">
      <formula>AND($D25&lt;9,$C25&gt;0)</formula>
    </cfRule>
  </conditionalFormatting>
  <conditionalFormatting sqref="H7">
    <cfRule type="expression" priority="7" dxfId="2" stopIfTrue="1">
      <formula>AND($D7&lt;9,$C7&gt;0)</formula>
    </cfRule>
  </conditionalFormatting>
  <conditionalFormatting sqref="F13">
    <cfRule type="expression" priority="43" dxfId="2" stopIfTrue="1">
      <formula>AND($D41&lt;9,$C13&gt;0)</formula>
    </cfRule>
  </conditionalFormatting>
  <conditionalFormatting sqref="F41">
    <cfRule type="expression" priority="44" dxfId="2" stopIfTrue="1">
      <formula>AND(#REF!&lt;9,$C41&gt;0)</formula>
    </cfRule>
  </conditionalFormatting>
  <conditionalFormatting sqref="E41">
    <cfRule type="cellIs" priority="45" dxfId="1" operator="equal" stopIfTrue="1">
      <formula>"Bye"</formula>
    </cfRule>
    <cfRule type="expression" priority="46" dxfId="2" stopIfTrue="1">
      <formula>AND(#REF!&lt;9,$C41&gt;0)</formula>
    </cfRule>
  </conditionalFormatting>
  <conditionalFormatting sqref="E13">
    <cfRule type="cellIs" priority="47" dxfId="1" operator="equal" stopIfTrue="1">
      <formula>"Bye"</formula>
    </cfRule>
    <cfRule type="expression" priority="48" dxfId="2" stopIfTrue="1">
      <formula>AND($D41&lt;9,$C13&gt;0)</formula>
    </cfRule>
  </conditionalFormatting>
  <conditionalFormatting sqref="E33">
    <cfRule type="cellIs" priority="5" dxfId="1" operator="equal" stopIfTrue="1">
      <formula>"Bye"</formula>
    </cfRule>
    <cfRule type="expression" priority="6" dxfId="2" stopIfTrue="1">
      <formula>AND($D33&lt;9,$C33&gt;0)</formula>
    </cfRule>
  </conditionalFormatting>
  <conditionalFormatting sqref="J32">
    <cfRule type="cellIs" priority="3" dxfId="1" operator="equal" stopIfTrue="1">
      <formula>"Bye"</formula>
    </cfRule>
    <cfRule type="expression" priority="4" dxfId="2" stopIfTrue="1">
      <formula>AND($D32&lt;9,$C32&gt;0)</formula>
    </cfRule>
  </conditionalFormatting>
  <conditionalFormatting sqref="N14">
    <cfRule type="cellIs" priority="1" dxfId="1" operator="equal" stopIfTrue="1">
      <formula>"Bye"</formula>
    </cfRule>
    <cfRule type="expression" priority="2" dxfId="2" stopIfTrue="1">
      <formula>AND($D14&lt;9,$C14&gt;0)</formula>
    </cfRule>
  </conditionalFormatting>
  <dataValidations count="1">
    <dataValidation type="list" allowBlank="1" showInputMessage="1" sqref="H8 J10 L14 J18 N22 J26 L30 J34 N39 J42 L46 J50 N54 L62 J58 J66 H68 H64 H60 H56 H52 H48 H44 H40 H36 H32 H28 H24 H20 H16 H12">
      <formula1>$T$7:$T$18</formula1>
    </dataValidation>
  </dataValidations>
  <printOptions horizontalCentered="1"/>
  <pageMargins left="0.35" right="0.35" top="0.39" bottom="0.39" header="0" footer="0"/>
  <pageSetup fitToHeight="1" fitToWidth="1" horizontalDpi="360" verticalDpi="360" orientation="portrait" paperSize="9" scale="89" r:id="rId1"/>
</worksheet>
</file>

<file path=xl/worksheets/sheet3.xml><?xml version="1.0" encoding="utf-8"?>
<worksheet xmlns="http://schemas.openxmlformats.org/spreadsheetml/2006/main" xmlns:r="http://schemas.openxmlformats.org/officeDocument/2006/relationships">
  <dimension ref="A1:G33"/>
  <sheetViews>
    <sheetView view="pageBreakPreview" zoomScale="85" zoomScaleSheetLayoutView="85" zoomScalePageLayoutView="0" workbookViewId="0" topLeftCell="A9">
      <selection activeCell="G13" sqref="G13:G14"/>
    </sheetView>
  </sheetViews>
  <sheetFormatPr defaultColWidth="9.140625" defaultRowHeight="12.75"/>
  <cols>
    <col min="1" max="1" width="29.421875" style="0" customWidth="1"/>
    <col min="2" max="5" width="11.7109375" style="0" customWidth="1"/>
  </cols>
  <sheetData>
    <row r="1" spans="1:7" ht="60.75" customHeight="1">
      <c r="A1" s="331" t="s">
        <v>96</v>
      </c>
      <c r="B1" s="331"/>
      <c r="C1" s="331"/>
      <c r="D1" s="331"/>
      <c r="E1" s="331"/>
      <c r="F1" s="331"/>
      <c r="G1" s="331"/>
    </row>
    <row r="2" spans="1:7" ht="23.25">
      <c r="A2" s="332" t="s">
        <v>25</v>
      </c>
      <c r="B2" s="332"/>
      <c r="C2" s="332"/>
      <c r="D2" s="332"/>
      <c r="E2" s="332"/>
      <c r="F2" s="332"/>
      <c r="G2" s="332"/>
    </row>
    <row r="3" spans="1:7" ht="23.25">
      <c r="A3" s="332" t="s">
        <v>97</v>
      </c>
      <c r="B3" s="332"/>
      <c r="C3" s="332"/>
      <c r="D3" s="332"/>
      <c r="E3" s="332"/>
      <c r="F3" s="332"/>
      <c r="G3" s="332"/>
    </row>
    <row r="4" spans="1:7" ht="12.75">
      <c r="A4" s="333" t="s">
        <v>19</v>
      </c>
      <c r="B4" s="333"/>
      <c r="C4" s="333"/>
      <c r="D4" s="333"/>
      <c r="E4" s="333"/>
      <c r="F4" s="333"/>
      <c r="G4" s="333"/>
    </row>
    <row r="5" spans="1:7" ht="12.75">
      <c r="A5" s="333"/>
      <c r="B5" s="333"/>
      <c r="C5" s="333"/>
      <c r="D5" s="333"/>
      <c r="E5" s="333"/>
      <c r="F5" s="333"/>
      <c r="G5" s="333"/>
    </row>
    <row r="6" spans="1:7" ht="12.75">
      <c r="A6" s="143"/>
      <c r="B6" s="143"/>
      <c r="C6" s="143"/>
      <c r="D6" s="143"/>
      <c r="E6" s="143"/>
      <c r="F6" s="143"/>
      <c r="G6" s="143"/>
    </row>
    <row r="7" spans="1:7" ht="16.5" thickBot="1">
      <c r="A7" s="143"/>
      <c r="B7" s="143"/>
      <c r="C7" s="235" t="s">
        <v>24</v>
      </c>
      <c r="D7" s="143"/>
      <c r="E7" s="143"/>
      <c r="F7" s="143"/>
      <c r="G7" s="143"/>
    </row>
    <row r="8" spans="1:7" ht="13.5" thickBot="1">
      <c r="A8" s="144" t="s">
        <v>20</v>
      </c>
      <c r="B8" s="145">
        <v>1</v>
      </c>
      <c r="C8" s="145">
        <v>2</v>
      </c>
      <c r="D8" s="145">
        <v>3</v>
      </c>
      <c r="E8" s="146">
        <v>4</v>
      </c>
      <c r="F8" s="147" t="s">
        <v>21</v>
      </c>
      <c r="G8" s="148" t="s">
        <v>22</v>
      </c>
    </row>
    <row r="9" spans="1:7" ht="22.5" customHeight="1" thickTop="1">
      <c r="A9" s="334" t="s">
        <v>227</v>
      </c>
      <c r="B9" s="149"/>
      <c r="C9" s="150" t="s">
        <v>243</v>
      </c>
      <c r="D9" s="243" t="s">
        <v>234</v>
      </c>
      <c r="E9" s="240" t="s">
        <v>229</v>
      </c>
      <c r="F9" s="336">
        <v>3</v>
      </c>
      <c r="G9" s="338">
        <v>1</v>
      </c>
    </row>
    <row r="10" spans="1:7" ht="22.5" customHeight="1">
      <c r="A10" s="335"/>
      <c r="B10" s="152"/>
      <c r="C10" s="153">
        <v>1</v>
      </c>
      <c r="D10" s="239">
        <v>1</v>
      </c>
      <c r="E10" s="240">
        <v>1</v>
      </c>
      <c r="F10" s="337"/>
      <c r="G10" s="339"/>
    </row>
    <row r="11" spans="1:7" ht="21.75" customHeight="1">
      <c r="A11" s="340" t="s">
        <v>208</v>
      </c>
      <c r="B11" s="153" t="s">
        <v>244</v>
      </c>
      <c r="C11" s="154"/>
      <c r="D11" s="239" t="s">
        <v>231</v>
      </c>
      <c r="E11" s="240" t="s">
        <v>237</v>
      </c>
      <c r="F11" s="341">
        <v>1</v>
      </c>
      <c r="G11" s="342">
        <v>3</v>
      </c>
    </row>
    <row r="12" spans="1:7" ht="22.5" customHeight="1">
      <c r="A12" s="335"/>
      <c r="B12" s="153">
        <v>0</v>
      </c>
      <c r="C12" s="152"/>
      <c r="D12" s="239">
        <v>1</v>
      </c>
      <c r="E12" s="240">
        <v>0</v>
      </c>
      <c r="F12" s="337"/>
      <c r="G12" s="339"/>
    </row>
    <row r="13" spans="1:7" ht="21" customHeight="1">
      <c r="A13" s="340" t="s">
        <v>209</v>
      </c>
      <c r="B13" s="239" t="s">
        <v>235</v>
      </c>
      <c r="C13" s="239" t="s">
        <v>232</v>
      </c>
      <c r="D13" s="154"/>
      <c r="E13" s="151" t="s">
        <v>246</v>
      </c>
      <c r="F13" s="341">
        <v>0</v>
      </c>
      <c r="G13" s="342">
        <v>4</v>
      </c>
    </row>
    <row r="14" spans="1:7" ht="19.5" customHeight="1">
      <c r="A14" s="335"/>
      <c r="B14" s="239">
        <v>0</v>
      </c>
      <c r="C14" s="239">
        <v>0</v>
      </c>
      <c r="D14" s="152"/>
      <c r="E14" s="151">
        <v>0</v>
      </c>
      <c r="F14" s="337"/>
      <c r="G14" s="339"/>
    </row>
    <row r="15" spans="1:7" ht="19.5" customHeight="1">
      <c r="A15" s="340" t="s">
        <v>210</v>
      </c>
      <c r="B15" s="239" t="s">
        <v>230</v>
      </c>
      <c r="C15" s="239" t="s">
        <v>236</v>
      </c>
      <c r="D15" s="153" t="s">
        <v>245</v>
      </c>
      <c r="E15" s="155"/>
      <c r="F15" s="341">
        <v>2</v>
      </c>
      <c r="G15" s="342">
        <v>2</v>
      </c>
    </row>
    <row r="16" spans="1:7" ht="21.75" customHeight="1" thickBot="1">
      <c r="A16" s="343"/>
      <c r="B16" s="240">
        <v>0</v>
      </c>
      <c r="C16" s="240">
        <v>1</v>
      </c>
      <c r="D16" s="151">
        <v>1</v>
      </c>
      <c r="E16" s="157"/>
      <c r="F16" s="344"/>
      <c r="G16" s="345"/>
    </row>
    <row r="17" spans="1:7" ht="12.75">
      <c r="A17" s="143"/>
      <c r="B17" s="143"/>
      <c r="C17" s="143"/>
      <c r="D17" s="143"/>
      <c r="E17" s="143"/>
      <c r="F17" s="143"/>
      <c r="G17" s="143"/>
    </row>
    <row r="18" spans="1:7" ht="16.5" thickBot="1">
      <c r="A18" s="143"/>
      <c r="B18" s="143"/>
      <c r="C18" s="235" t="s">
        <v>26</v>
      </c>
      <c r="D18" s="143"/>
      <c r="E18" s="143"/>
      <c r="F18" s="143"/>
      <c r="G18" s="143"/>
    </row>
    <row r="19" spans="1:7" ht="13.5" thickBot="1">
      <c r="A19" s="144" t="s">
        <v>20</v>
      </c>
      <c r="B19" s="145">
        <v>1</v>
      </c>
      <c r="C19" s="145">
        <v>2</v>
      </c>
      <c r="D19" s="145">
        <v>3</v>
      </c>
      <c r="E19" s="146">
        <v>4</v>
      </c>
      <c r="F19" s="147" t="s">
        <v>21</v>
      </c>
      <c r="G19" s="148" t="s">
        <v>22</v>
      </c>
    </row>
    <row r="20" spans="1:7" ht="21" customHeight="1" thickTop="1">
      <c r="A20" s="334" t="s">
        <v>211</v>
      </c>
      <c r="B20" s="149"/>
      <c r="C20" s="150" t="s">
        <v>247</v>
      </c>
      <c r="D20" s="243" t="s">
        <v>239</v>
      </c>
      <c r="E20" s="242" t="s">
        <v>191</v>
      </c>
      <c r="F20" s="336">
        <v>2</v>
      </c>
      <c r="G20" s="338">
        <v>2</v>
      </c>
    </row>
    <row r="21" spans="1:7" ht="21.75" customHeight="1">
      <c r="A21" s="335"/>
      <c r="B21" s="152"/>
      <c r="C21" s="153">
        <v>0</v>
      </c>
      <c r="D21" s="239">
        <v>1</v>
      </c>
      <c r="E21" s="240">
        <v>1</v>
      </c>
      <c r="F21" s="337"/>
      <c r="G21" s="339"/>
    </row>
    <row r="22" spans="1:7" ht="21.75" customHeight="1">
      <c r="A22" s="340" t="s">
        <v>212</v>
      </c>
      <c r="B22" s="153" t="s">
        <v>248</v>
      </c>
      <c r="C22" s="154"/>
      <c r="D22" s="239" t="s">
        <v>150</v>
      </c>
      <c r="E22" s="240" t="s">
        <v>240</v>
      </c>
      <c r="F22" s="341">
        <v>3</v>
      </c>
      <c r="G22" s="342">
        <v>1</v>
      </c>
    </row>
    <row r="23" spans="1:7" ht="20.25" customHeight="1">
      <c r="A23" s="335"/>
      <c r="B23" s="153">
        <v>1</v>
      </c>
      <c r="C23" s="152"/>
      <c r="D23" s="239">
        <v>1</v>
      </c>
      <c r="E23" s="240">
        <v>1</v>
      </c>
      <c r="F23" s="337"/>
      <c r="G23" s="339"/>
    </row>
    <row r="24" spans="1:7" ht="19.5" customHeight="1">
      <c r="A24" s="340" t="s">
        <v>213</v>
      </c>
      <c r="B24" s="239" t="s">
        <v>238</v>
      </c>
      <c r="C24" s="239" t="s">
        <v>228</v>
      </c>
      <c r="D24" s="154"/>
      <c r="E24" s="151" t="s">
        <v>249</v>
      </c>
      <c r="F24" s="341">
        <v>1</v>
      </c>
      <c r="G24" s="342">
        <v>3</v>
      </c>
    </row>
    <row r="25" spans="1:7" ht="19.5" customHeight="1">
      <c r="A25" s="335"/>
      <c r="B25" s="239">
        <v>0</v>
      </c>
      <c r="C25" s="239">
        <v>0</v>
      </c>
      <c r="D25" s="152"/>
      <c r="E25" s="151">
        <v>1</v>
      </c>
      <c r="F25" s="337"/>
      <c r="G25" s="339"/>
    </row>
    <row r="26" spans="1:7" ht="19.5" customHeight="1">
      <c r="A26" s="340" t="s">
        <v>214</v>
      </c>
      <c r="B26" s="239" t="s">
        <v>233</v>
      </c>
      <c r="C26" s="239" t="s">
        <v>241</v>
      </c>
      <c r="D26" s="153" t="s">
        <v>250</v>
      </c>
      <c r="E26" s="155"/>
      <c r="F26" s="341">
        <v>0</v>
      </c>
      <c r="G26" s="342">
        <v>4</v>
      </c>
    </row>
    <row r="27" spans="1:7" ht="20.25" customHeight="1" thickBot="1">
      <c r="A27" s="343"/>
      <c r="B27" s="241">
        <v>0</v>
      </c>
      <c r="C27" s="241">
        <v>0</v>
      </c>
      <c r="D27" s="156">
        <v>0</v>
      </c>
      <c r="E27" s="157"/>
      <c r="F27" s="344"/>
      <c r="G27" s="345"/>
    </row>
    <row r="28" spans="1:7" ht="12.75">
      <c r="A28" s="143"/>
      <c r="B28" s="143"/>
      <c r="C28" s="143"/>
      <c r="D28" s="143"/>
      <c r="E28" s="143"/>
      <c r="F28" s="143"/>
      <c r="G28" s="143"/>
    </row>
    <row r="29" spans="2:5" ht="12.75">
      <c r="B29" s="346"/>
      <c r="C29" s="346"/>
      <c r="D29" s="346"/>
      <c r="E29" s="346"/>
    </row>
    <row r="33" spans="1:7" ht="18">
      <c r="A33" s="158" t="s">
        <v>13</v>
      </c>
      <c r="B33" s="158"/>
      <c r="C33" s="158"/>
      <c r="D33" s="159"/>
      <c r="E33" s="347" t="s">
        <v>90</v>
      </c>
      <c r="F33" s="347"/>
      <c r="G33" s="347"/>
    </row>
  </sheetData>
  <sheetProtection/>
  <mergeCells count="30">
    <mergeCell ref="A26:A27"/>
    <mergeCell ref="F26:F27"/>
    <mergeCell ref="G26:G27"/>
    <mergeCell ref="B29:E29"/>
    <mergeCell ref="E33:G33"/>
    <mergeCell ref="A22:A23"/>
    <mergeCell ref="F22:F23"/>
    <mergeCell ref="G22:G23"/>
    <mergeCell ref="A24:A25"/>
    <mergeCell ref="F24:F25"/>
    <mergeCell ref="G24:G25"/>
    <mergeCell ref="A15:A16"/>
    <mergeCell ref="F15:F16"/>
    <mergeCell ref="G15:G16"/>
    <mergeCell ref="A20:A21"/>
    <mergeCell ref="F20:F21"/>
    <mergeCell ref="G20:G21"/>
    <mergeCell ref="A11:A12"/>
    <mergeCell ref="F11:F12"/>
    <mergeCell ref="G11:G12"/>
    <mergeCell ref="A13:A14"/>
    <mergeCell ref="F13:F14"/>
    <mergeCell ref="G13:G14"/>
    <mergeCell ref="A1:G1"/>
    <mergeCell ref="A2:G2"/>
    <mergeCell ref="A3:G3"/>
    <mergeCell ref="A4:G5"/>
    <mergeCell ref="A9:A10"/>
    <mergeCell ref="F9:F10"/>
    <mergeCell ref="G9:G10"/>
  </mergeCells>
  <printOptions/>
  <pageMargins left="0.7" right="0.7" top="0.75" bottom="0.75" header="0.3" footer="0.3"/>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codeName="Sheet37"/>
  <dimension ref="A1:V82"/>
  <sheetViews>
    <sheetView showGridLines="0" showZeros="0" tabSelected="1" view="pageBreakPreview" zoomScale="85" zoomScaleNormal="145" zoomScaleSheetLayoutView="85" zoomScalePageLayoutView="0" workbookViewId="0" topLeftCell="A2">
      <selection activeCell="P63" sqref="P63"/>
    </sheetView>
  </sheetViews>
  <sheetFormatPr defaultColWidth="9.140625" defaultRowHeight="12.75"/>
  <cols>
    <col min="1" max="1" width="3.28125" style="93" customWidth="1"/>
    <col min="2" max="2" width="4.8515625" style="93" customWidth="1"/>
    <col min="3" max="3" width="0.13671875" style="93" customWidth="1"/>
    <col min="4" max="4" width="4.28125" style="93" customWidth="1"/>
    <col min="5" max="5" width="13.140625" style="93" customWidth="1"/>
    <col min="6" max="6" width="2.7109375" style="93" customWidth="1"/>
    <col min="7" max="7" width="12.421875" style="93" customWidth="1"/>
    <col min="8" max="8" width="5.8515625" style="93" customWidth="1"/>
    <col min="9" max="9" width="4.57421875" style="232" customWidth="1"/>
    <col min="10" max="10" width="12.140625" style="93" customWidth="1"/>
    <col min="11" max="11" width="1.7109375" style="232" customWidth="1"/>
    <col min="12" max="12" width="10.7109375" style="93" customWidth="1"/>
    <col min="13" max="13" width="1.7109375" style="231" customWidth="1"/>
    <col min="14" max="14" width="10.7109375" style="93" customWidth="1"/>
    <col min="15" max="15" width="1.7109375" style="232" customWidth="1"/>
    <col min="16" max="16" width="9.8515625" style="93" customWidth="1"/>
    <col min="17" max="17" width="6.140625" style="231" customWidth="1"/>
    <col min="18" max="18" width="0" style="93" hidden="1" customWidth="1"/>
    <col min="19" max="19" width="8.57421875" style="93" customWidth="1"/>
    <col min="20" max="20" width="7.140625" style="93" hidden="1" customWidth="1"/>
    <col min="21" max="16384" width="9.140625" style="93" customWidth="1"/>
  </cols>
  <sheetData>
    <row r="1" spans="1:17" s="168" customFormat="1" ht="21.75" customHeight="1">
      <c r="A1" s="162"/>
      <c r="B1" s="163"/>
      <c r="C1" s="164"/>
      <c r="D1" s="165" t="s">
        <v>24</v>
      </c>
      <c r="E1" s="164"/>
      <c r="F1" s="164"/>
      <c r="G1" s="164"/>
      <c r="H1" s="164"/>
      <c r="I1" s="166"/>
      <c r="J1" s="167"/>
      <c r="K1" s="166"/>
      <c r="L1" s="167"/>
      <c r="M1" s="166"/>
      <c r="N1" s="166" t="s">
        <v>0</v>
      </c>
      <c r="O1" s="166"/>
      <c r="P1" s="164"/>
      <c r="Q1" s="166"/>
    </row>
    <row r="2" spans="1:17" s="174" customFormat="1" ht="12.75">
      <c r="A2" s="169">
        <f>'[2]Week SetUp'!$A$8</f>
        <v>0</v>
      </c>
      <c r="B2" s="170"/>
      <c r="C2" s="171"/>
      <c r="D2" s="167" t="s">
        <v>14</v>
      </c>
      <c r="E2" s="171"/>
      <c r="F2" s="172">
        <f>'[2]Week SetUp'!$C$8</f>
        <v>0</v>
      </c>
      <c r="G2" s="171"/>
      <c r="H2" s="171"/>
      <c r="I2" s="173"/>
      <c r="J2" s="348" t="s">
        <v>91</v>
      </c>
      <c r="K2" s="349"/>
      <c r="L2" s="349"/>
      <c r="M2" s="349"/>
      <c r="N2" s="349"/>
      <c r="O2" s="349"/>
      <c r="P2" s="349"/>
      <c r="Q2" s="173"/>
    </row>
    <row r="3" spans="1:17" s="178" customFormat="1" ht="11.25" customHeight="1">
      <c r="A3" s="175"/>
      <c r="B3" s="175"/>
      <c r="C3" s="175"/>
      <c r="D3" s="326" t="s">
        <v>94</v>
      </c>
      <c r="E3" s="326"/>
      <c r="F3" s="326"/>
      <c r="G3" s="326"/>
      <c r="H3" s="175"/>
      <c r="I3" s="176"/>
      <c r="J3" s="327" t="s">
        <v>95</v>
      </c>
      <c r="K3" s="327"/>
      <c r="L3" s="327"/>
      <c r="M3" s="176"/>
      <c r="N3" s="175" t="s">
        <v>13</v>
      </c>
      <c r="O3" s="176"/>
      <c r="P3" s="175"/>
      <c r="Q3" s="177"/>
    </row>
    <row r="4" spans="1:17" s="186" customFormat="1" ht="11.25" customHeight="1" thickBot="1">
      <c r="A4" s="350"/>
      <c r="B4" s="350"/>
      <c r="C4" s="350"/>
      <c r="D4" s="179"/>
      <c r="E4" s="179"/>
      <c r="F4" s="24"/>
      <c r="G4" s="180"/>
      <c r="H4" s="179"/>
      <c r="I4" s="181"/>
      <c r="J4" s="182"/>
      <c r="K4" s="183"/>
      <c r="L4" s="184" t="str">
        <f>'[2]Week SetUp'!$C$12</f>
        <v> </v>
      </c>
      <c r="M4" s="181"/>
      <c r="N4" s="351" t="s">
        <v>92</v>
      </c>
      <c r="O4" s="351"/>
      <c r="P4" s="351"/>
      <c r="Q4" s="185"/>
    </row>
    <row r="5" spans="1:17" s="178" customFormat="1" ht="9.75">
      <c r="A5" s="187"/>
      <c r="B5" s="188" t="s">
        <v>3</v>
      </c>
      <c r="C5" s="188" t="str">
        <f>IF(OR(F2="Week 3",F2="Masters"),"CP","Rank")</f>
        <v>Rank</v>
      </c>
      <c r="D5" s="188" t="s">
        <v>5</v>
      </c>
      <c r="E5" s="189" t="s">
        <v>15</v>
      </c>
      <c r="F5" s="189" t="s">
        <v>16</v>
      </c>
      <c r="G5" s="189"/>
      <c r="H5" s="189" t="s">
        <v>8</v>
      </c>
      <c r="I5" s="189"/>
      <c r="J5" s="188" t="s">
        <v>10</v>
      </c>
      <c r="K5" s="190"/>
      <c r="L5" s="188" t="s">
        <v>11</v>
      </c>
      <c r="M5" s="190"/>
      <c r="N5" s="188" t="s">
        <v>17</v>
      </c>
      <c r="O5" s="190"/>
      <c r="P5" s="188" t="s">
        <v>18</v>
      </c>
      <c r="Q5" s="191"/>
    </row>
    <row r="6" spans="1:17" s="178" customFormat="1" ht="3.75" customHeight="1" thickBot="1">
      <c r="A6" s="192"/>
      <c r="B6" s="193"/>
      <c r="C6" s="193"/>
      <c r="D6" s="193"/>
      <c r="E6" s="194"/>
      <c r="F6" s="194"/>
      <c r="G6" s="195"/>
      <c r="H6" s="194"/>
      <c r="I6" s="196"/>
      <c r="J6" s="193"/>
      <c r="K6" s="196"/>
      <c r="L6" s="193"/>
      <c r="M6" s="196"/>
      <c r="N6" s="193"/>
      <c r="O6" s="196"/>
      <c r="P6" s="193"/>
      <c r="Q6" s="197"/>
    </row>
    <row r="7" spans="1:20" s="201" customFormat="1" ht="10.5" customHeight="1">
      <c r="A7" s="122">
        <v>1</v>
      </c>
      <c r="B7" s="198"/>
      <c r="C7" s="198"/>
      <c r="D7" s="310">
        <v>1</v>
      </c>
      <c r="E7" s="198" t="s">
        <v>124</v>
      </c>
      <c r="F7" s="198" t="s">
        <v>65</v>
      </c>
      <c r="G7" s="198"/>
      <c r="H7" s="198" t="s">
        <v>28</v>
      </c>
      <c r="I7" s="312"/>
      <c r="J7" s="117"/>
      <c r="K7" s="118"/>
      <c r="L7" s="117"/>
      <c r="M7" s="118"/>
      <c r="N7" s="117"/>
      <c r="O7" s="118"/>
      <c r="P7" s="117"/>
      <c r="Q7" s="118"/>
      <c r="T7" s="202" t="str">
        <f>'[2]Officials'!P24</f>
        <v>Umpire</v>
      </c>
    </row>
    <row r="8" spans="1:20" s="201" customFormat="1" ht="9" customHeight="1">
      <c r="A8" s="122"/>
      <c r="B8" s="122"/>
      <c r="C8" s="122"/>
      <c r="D8" s="311"/>
      <c r="E8" s="198" t="s">
        <v>72</v>
      </c>
      <c r="F8" s="198" t="s">
        <v>73</v>
      </c>
      <c r="G8" s="234"/>
      <c r="H8" s="198" t="s">
        <v>28</v>
      </c>
      <c r="I8" s="313"/>
      <c r="J8" s="127"/>
      <c r="K8" s="118"/>
      <c r="L8" s="117"/>
      <c r="M8" s="118"/>
      <c r="N8" s="117"/>
      <c r="O8" s="118"/>
      <c r="P8" s="117"/>
      <c r="Q8" s="118"/>
      <c r="T8" s="205" t="str">
        <f>'[2]Officials'!P25</f>
        <v> </v>
      </c>
    </row>
    <row r="9" spans="1:20" s="201" customFormat="1" ht="9" customHeight="1">
      <c r="A9" s="122"/>
      <c r="B9" s="82"/>
      <c r="C9" s="82"/>
      <c r="D9" s="82"/>
      <c r="E9" s="206"/>
      <c r="F9" s="206"/>
      <c r="G9" s="195"/>
      <c r="H9" s="206"/>
      <c r="I9" s="125"/>
      <c r="J9" s="198" t="s">
        <v>124</v>
      </c>
      <c r="K9" s="121"/>
      <c r="L9" s="117"/>
      <c r="M9" s="118"/>
      <c r="N9" s="117"/>
      <c r="O9" s="118"/>
      <c r="P9" s="117"/>
      <c r="Q9" s="118"/>
      <c r="T9" s="205" t="str">
        <f>'[2]Officials'!P26</f>
        <v> </v>
      </c>
    </row>
    <row r="10" spans="1:20" s="201" customFormat="1" ht="9" customHeight="1">
      <c r="A10" s="122"/>
      <c r="B10" s="82"/>
      <c r="C10" s="82"/>
      <c r="D10" s="82"/>
      <c r="E10" s="206"/>
      <c r="F10" s="206"/>
      <c r="G10" s="195"/>
      <c r="H10" s="126"/>
      <c r="I10" s="207"/>
      <c r="J10" s="198" t="s">
        <v>72</v>
      </c>
      <c r="K10" s="116"/>
      <c r="L10" s="117"/>
      <c r="M10" s="118"/>
      <c r="N10" s="117"/>
      <c r="O10" s="118"/>
      <c r="P10" s="117"/>
      <c r="Q10" s="118"/>
      <c r="T10" s="205" t="str">
        <f>'[2]Officials'!P27</f>
        <v> </v>
      </c>
    </row>
    <row r="11" spans="1:20" s="201" customFormat="1" ht="9" customHeight="1">
      <c r="A11" s="122">
        <v>2</v>
      </c>
      <c r="B11" s="203"/>
      <c r="C11" s="203"/>
      <c r="D11" s="65"/>
      <c r="E11" s="200" t="s">
        <v>165</v>
      </c>
      <c r="F11" s="200"/>
      <c r="G11" s="198"/>
      <c r="H11" s="200"/>
      <c r="I11" s="130"/>
      <c r="J11" s="117"/>
      <c r="K11" s="119"/>
      <c r="L11" s="120"/>
      <c r="M11" s="121"/>
      <c r="N11" s="117"/>
      <c r="O11" s="118"/>
      <c r="P11" s="117"/>
      <c r="Q11" s="118"/>
      <c r="T11" s="205" t="str">
        <f>'[2]Officials'!P28</f>
        <v> </v>
      </c>
    </row>
    <row r="12" spans="1:20" s="201" customFormat="1" ht="9" customHeight="1">
      <c r="A12" s="122"/>
      <c r="B12" s="122"/>
      <c r="C12" s="122"/>
      <c r="D12" s="122"/>
      <c r="E12" s="200" t="s">
        <v>165</v>
      </c>
      <c r="F12" s="200"/>
      <c r="G12" s="115"/>
      <c r="H12" s="200"/>
      <c r="I12" s="129"/>
      <c r="J12" s="117"/>
      <c r="K12" s="119"/>
      <c r="L12" s="123"/>
      <c r="M12" s="124"/>
      <c r="N12" s="117"/>
      <c r="O12" s="118"/>
      <c r="P12" s="117"/>
      <c r="Q12" s="118"/>
      <c r="T12" s="205" t="str">
        <f>'[2]Officials'!P29</f>
        <v> </v>
      </c>
    </row>
    <row r="13" spans="1:20" s="201" customFormat="1" ht="9" customHeight="1">
      <c r="A13" s="122"/>
      <c r="B13" s="82"/>
      <c r="C13" s="82"/>
      <c r="D13" s="59"/>
      <c r="E13" s="206"/>
      <c r="F13" s="206"/>
      <c r="G13" s="195"/>
      <c r="H13" s="206"/>
      <c r="I13" s="132"/>
      <c r="J13" s="117"/>
      <c r="K13" s="125"/>
      <c r="L13" s="198" t="s">
        <v>124</v>
      </c>
      <c r="M13" s="118"/>
      <c r="N13" s="117"/>
      <c r="O13" s="118"/>
      <c r="P13" s="117"/>
      <c r="Q13" s="118"/>
      <c r="T13" s="205" t="str">
        <f>'[2]Officials'!P30</f>
        <v> </v>
      </c>
    </row>
    <row r="14" spans="1:20" s="201" customFormat="1" ht="9" customHeight="1">
      <c r="A14" s="122"/>
      <c r="B14" s="82"/>
      <c r="C14" s="82"/>
      <c r="D14" s="122"/>
      <c r="E14" s="206"/>
      <c r="F14" s="206"/>
      <c r="G14" s="195"/>
      <c r="H14" s="206"/>
      <c r="I14" s="132"/>
      <c r="J14" s="126"/>
      <c r="L14" s="203" t="s">
        <v>72</v>
      </c>
      <c r="M14" s="116"/>
      <c r="N14" s="117"/>
      <c r="O14" s="118"/>
      <c r="P14" s="117"/>
      <c r="Q14" s="118"/>
      <c r="T14" s="205" t="str">
        <f>'[2]Officials'!P31</f>
        <v> </v>
      </c>
    </row>
    <row r="15" spans="1:20" s="201" customFormat="1" ht="9" customHeight="1">
      <c r="A15" s="122">
        <v>3</v>
      </c>
      <c r="B15" s="203"/>
      <c r="C15" s="203">
        <f>IF($D15="","",IF($F$2="Week 3",VLOOKUP($D15,'[2]Do Main Draw Prep Wk34'!$A$7:$V$23,21),VLOOKUP($D15,'[2]Do Main Draw Prep Fut&amp;Wk12'!$A$7:$V$23,21)))</f>
      </c>
      <c r="D15" s="309"/>
      <c r="E15" s="200" t="s">
        <v>140</v>
      </c>
      <c r="F15" s="200" t="s">
        <v>71</v>
      </c>
      <c r="G15" s="200"/>
      <c r="H15" s="200" t="s">
        <v>49</v>
      </c>
      <c r="I15" s="135"/>
      <c r="J15" s="117"/>
      <c r="K15" s="119"/>
      <c r="L15" s="82" t="s">
        <v>156</v>
      </c>
      <c r="M15" s="119"/>
      <c r="N15" s="120"/>
      <c r="O15" s="118"/>
      <c r="P15" s="117"/>
      <c r="Q15" s="118"/>
      <c r="T15" s="205" t="str">
        <f>'[2]Officials'!P32</f>
        <v> </v>
      </c>
    </row>
    <row r="16" spans="1:20" s="201" customFormat="1" ht="9" customHeight="1">
      <c r="A16" s="122"/>
      <c r="B16" s="122"/>
      <c r="C16" s="122"/>
      <c r="D16" s="122"/>
      <c r="E16" s="200" t="s">
        <v>123</v>
      </c>
      <c r="F16" s="200" t="s">
        <v>83</v>
      </c>
      <c r="G16" s="204"/>
      <c r="H16" s="200" t="s">
        <v>28</v>
      </c>
      <c r="I16" s="129"/>
      <c r="J16" s="206"/>
      <c r="K16" s="119"/>
      <c r="L16" s="117"/>
      <c r="M16" s="119"/>
      <c r="N16" s="117"/>
      <c r="O16" s="118"/>
      <c r="P16" s="117"/>
      <c r="Q16" s="118"/>
      <c r="T16" s="205" t="str">
        <f>'[2]Officials'!P33</f>
        <v> </v>
      </c>
    </row>
    <row r="17" spans="1:20" s="201" customFormat="1" ht="9" customHeight="1">
      <c r="A17" s="122"/>
      <c r="B17" s="82"/>
      <c r="C17" s="82"/>
      <c r="D17" s="59"/>
      <c r="E17" s="206"/>
      <c r="F17" s="206"/>
      <c r="G17" s="195"/>
      <c r="H17" s="206"/>
      <c r="I17" s="125"/>
      <c r="J17" s="200" t="s">
        <v>140</v>
      </c>
      <c r="K17" s="128"/>
      <c r="L17" s="117"/>
      <c r="M17" s="119"/>
      <c r="N17" s="117"/>
      <c r="O17" s="118"/>
      <c r="P17" s="117"/>
      <c r="Q17" s="118"/>
      <c r="T17" s="205" t="str">
        <f>'[2]Officials'!P34</f>
        <v> </v>
      </c>
    </row>
    <row r="18" spans="1:20" s="201" customFormat="1" ht="9" customHeight="1" thickBot="1">
      <c r="A18" s="122"/>
      <c r="B18" s="82"/>
      <c r="C18" s="82"/>
      <c r="D18" s="59"/>
      <c r="E18" s="206"/>
      <c r="F18" s="206"/>
      <c r="G18" s="195"/>
      <c r="H18" s="126"/>
      <c r="J18" s="200" t="s">
        <v>123</v>
      </c>
      <c r="K18" s="129"/>
      <c r="L18" s="117"/>
      <c r="M18" s="119"/>
      <c r="N18" s="117"/>
      <c r="O18" s="118"/>
      <c r="P18" s="117"/>
      <c r="Q18" s="118"/>
      <c r="T18" s="208" t="str">
        <f>'[2]Officials'!P35</f>
        <v>None</v>
      </c>
    </row>
    <row r="19" spans="1:17" s="201" customFormat="1" ht="9" customHeight="1">
      <c r="A19" s="122">
        <v>4</v>
      </c>
      <c r="B19" s="203"/>
      <c r="C19" s="203">
        <f>IF($D19="","",IF($F$2="Week 3",VLOOKUP($D19,'[2]Do Main Draw Prep Wk34'!$A$7:$V$23,21),VLOOKUP($D19,'[2]Do Main Draw Prep Fut&amp;Wk12'!$A$7:$V$23,21)))</f>
      </c>
      <c r="D19" s="309"/>
      <c r="E19" s="200" t="s">
        <v>88</v>
      </c>
      <c r="F19" s="200" t="s">
        <v>89</v>
      </c>
      <c r="G19" s="200"/>
      <c r="H19" s="200" t="s">
        <v>28</v>
      </c>
      <c r="I19" s="130"/>
      <c r="J19" s="82" t="s">
        <v>192</v>
      </c>
      <c r="K19" s="118"/>
      <c r="L19" s="120"/>
      <c r="M19" s="128"/>
      <c r="N19" s="117"/>
      <c r="O19" s="118"/>
      <c r="P19" s="117"/>
      <c r="Q19" s="118"/>
    </row>
    <row r="20" spans="1:17" s="201" customFormat="1" ht="9" customHeight="1">
      <c r="A20" s="122"/>
      <c r="B20" s="122"/>
      <c r="C20" s="122"/>
      <c r="D20" s="122"/>
      <c r="E20" s="200" t="s">
        <v>138</v>
      </c>
      <c r="F20" s="200" t="s">
        <v>70</v>
      </c>
      <c r="G20" s="204"/>
      <c r="H20" s="200" t="s">
        <v>28</v>
      </c>
      <c r="I20" s="129"/>
      <c r="J20" s="82"/>
      <c r="K20" s="118"/>
      <c r="L20" s="123"/>
      <c r="M20" s="131"/>
      <c r="N20" s="117"/>
      <c r="O20" s="118"/>
      <c r="P20" s="117"/>
      <c r="Q20" s="118"/>
    </row>
    <row r="21" spans="1:17" s="201" customFormat="1" ht="9" customHeight="1">
      <c r="A21" s="122"/>
      <c r="B21" s="82"/>
      <c r="C21" s="82"/>
      <c r="D21" s="82"/>
      <c r="E21" s="206"/>
      <c r="F21" s="206"/>
      <c r="G21" s="195"/>
      <c r="H21" s="206"/>
      <c r="I21" s="132"/>
      <c r="J21" s="117"/>
      <c r="K21" s="118"/>
      <c r="L21" s="117"/>
      <c r="M21" s="125"/>
      <c r="N21" s="198" t="s">
        <v>124</v>
      </c>
      <c r="O21" s="118"/>
      <c r="P21" s="117"/>
      <c r="Q21" s="118"/>
    </row>
    <row r="22" spans="1:17" s="201" customFormat="1" ht="9" customHeight="1">
      <c r="A22" s="122"/>
      <c r="B22" s="82"/>
      <c r="C22" s="82"/>
      <c r="D22" s="82"/>
      <c r="E22" s="206"/>
      <c r="F22" s="206"/>
      <c r="G22" s="195"/>
      <c r="H22" s="206"/>
      <c r="I22" s="132"/>
      <c r="J22" s="117"/>
      <c r="K22" s="118"/>
      <c r="L22" s="126"/>
      <c r="N22" s="203" t="s">
        <v>72</v>
      </c>
      <c r="O22" s="116"/>
      <c r="P22" s="117"/>
      <c r="Q22" s="118"/>
    </row>
    <row r="23" spans="1:17" s="201" customFormat="1" ht="9" customHeight="1">
      <c r="A23" s="122">
        <v>5</v>
      </c>
      <c r="B23" s="203"/>
      <c r="C23" s="203" t="e">
        <f>IF(#REF!="","",IF($F$2="Week 3",VLOOKUP(#REF!,'[2]Do Main Draw Prep Wk34'!$A$7:$V$23,21),VLOOKUP(#REF!,'[2]Do Main Draw Prep Fut&amp;Wk12'!$A$7:$V$23,21)))</f>
        <v>#REF!</v>
      </c>
      <c r="D23" s="310">
        <v>4</v>
      </c>
      <c r="E23" s="203" t="s">
        <v>166</v>
      </c>
      <c r="F23" s="203" t="s">
        <v>71</v>
      </c>
      <c r="G23" s="203"/>
      <c r="H23" s="203" t="s">
        <v>28</v>
      </c>
      <c r="I23" s="135"/>
      <c r="J23" s="117"/>
      <c r="K23" s="118"/>
      <c r="L23" s="117"/>
      <c r="M23" s="119"/>
      <c r="N23" s="82" t="s">
        <v>206</v>
      </c>
      <c r="O23" s="119"/>
      <c r="P23" s="117"/>
      <c r="Q23" s="118"/>
    </row>
    <row r="24" spans="1:17" s="201" customFormat="1" ht="9" customHeight="1">
      <c r="A24" s="122"/>
      <c r="B24" s="122"/>
      <c r="C24" s="122"/>
      <c r="D24" s="311"/>
      <c r="E24" s="203" t="s">
        <v>127</v>
      </c>
      <c r="F24" s="203" t="s">
        <v>128</v>
      </c>
      <c r="G24" s="115"/>
      <c r="H24" s="203" t="s">
        <v>28</v>
      </c>
      <c r="I24" s="129"/>
      <c r="J24" s="127"/>
      <c r="K24" s="118"/>
      <c r="L24" s="117"/>
      <c r="M24" s="119"/>
      <c r="N24" s="117"/>
      <c r="O24" s="119"/>
      <c r="P24" s="117"/>
      <c r="Q24" s="118"/>
    </row>
    <row r="25" spans="1:17" s="201" customFormat="1" ht="9" customHeight="1">
      <c r="A25" s="122"/>
      <c r="B25" s="82"/>
      <c r="C25" s="82"/>
      <c r="D25" s="82"/>
      <c r="E25" s="206"/>
      <c r="F25" s="206"/>
      <c r="G25" s="195"/>
      <c r="H25" s="206"/>
      <c r="I25" s="125"/>
      <c r="J25" s="203" t="s">
        <v>166</v>
      </c>
      <c r="K25" s="121"/>
      <c r="L25" s="117"/>
      <c r="M25" s="119"/>
      <c r="N25" s="117"/>
      <c r="O25" s="119"/>
      <c r="P25" s="117"/>
      <c r="Q25" s="118"/>
    </row>
    <row r="26" spans="1:17" s="201" customFormat="1" ht="9" customHeight="1">
      <c r="A26" s="122"/>
      <c r="B26" s="82"/>
      <c r="C26" s="82"/>
      <c r="D26" s="82"/>
      <c r="E26" s="206"/>
      <c r="F26" s="206"/>
      <c r="G26" s="195"/>
      <c r="H26" s="126"/>
      <c r="J26" s="203" t="s">
        <v>127</v>
      </c>
      <c r="K26" s="116"/>
      <c r="L26" s="117"/>
      <c r="M26" s="119"/>
      <c r="N26" s="117"/>
      <c r="O26" s="119"/>
      <c r="P26" s="117"/>
      <c r="Q26" s="118"/>
    </row>
    <row r="27" spans="1:17" s="201" customFormat="1" ht="9" customHeight="1">
      <c r="A27" s="122">
        <v>6</v>
      </c>
      <c r="B27" s="203"/>
      <c r="C27" s="203">
        <f>IF($D27="","",IF($F$2="Week 3",VLOOKUP($D27,'[2]Do Main Draw Prep Wk34'!$A$7:$V$23,21),VLOOKUP($D27,'[2]Do Main Draw Prep Fut&amp;Wk12'!$A$7:$V$23,21)))</f>
      </c>
      <c r="D27" s="65"/>
      <c r="E27" s="200" t="s">
        <v>165</v>
      </c>
      <c r="F27" s="200"/>
      <c r="G27" s="200"/>
      <c r="H27" s="200"/>
      <c r="I27" s="130"/>
      <c r="J27" s="82"/>
      <c r="K27" s="119"/>
      <c r="L27" s="120"/>
      <c r="M27" s="128"/>
      <c r="N27" s="117"/>
      <c r="O27" s="119"/>
      <c r="P27" s="117"/>
      <c r="Q27" s="118"/>
    </row>
    <row r="28" spans="1:17" s="201" customFormat="1" ht="9" customHeight="1">
      <c r="A28" s="122"/>
      <c r="B28" s="122"/>
      <c r="C28" s="122"/>
      <c r="D28" s="122"/>
      <c r="E28" s="200" t="s">
        <v>165</v>
      </c>
      <c r="F28" s="200"/>
      <c r="G28" s="204"/>
      <c r="H28" s="200"/>
      <c r="I28" s="129"/>
      <c r="J28" s="117"/>
      <c r="K28" s="119"/>
      <c r="L28" s="123"/>
      <c r="M28" s="131"/>
      <c r="N28" s="117"/>
      <c r="O28" s="119"/>
      <c r="P28" s="117"/>
      <c r="Q28" s="118"/>
    </row>
    <row r="29" spans="1:17" s="201" customFormat="1" ht="9" customHeight="1">
      <c r="A29" s="122"/>
      <c r="B29" s="82"/>
      <c r="C29" s="82"/>
      <c r="D29" s="59"/>
      <c r="E29" s="206"/>
      <c r="F29" s="206"/>
      <c r="G29" s="195"/>
      <c r="H29" s="206"/>
      <c r="I29" s="132"/>
      <c r="J29" s="117"/>
      <c r="K29" s="125"/>
      <c r="L29" s="200" t="s">
        <v>132</v>
      </c>
      <c r="M29" s="119"/>
      <c r="N29" s="117"/>
      <c r="O29" s="119"/>
      <c r="P29" s="117"/>
      <c r="Q29" s="118"/>
    </row>
    <row r="30" spans="1:17" s="201" customFormat="1" ht="9" customHeight="1">
      <c r="A30" s="122"/>
      <c r="B30" s="82"/>
      <c r="C30" s="82"/>
      <c r="D30" s="59"/>
      <c r="E30" s="206"/>
      <c r="F30" s="206"/>
      <c r="G30" s="195"/>
      <c r="H30" s="206"/>
      <c r="I30" s="132"/>
      <c r="J30" s="126"/>
      <c r="L30" s="200" t="s">
        <v>76</v>
      </c>
      <c r="M30" s="129"/>
      <c r="N30" s="117"/>
      <c r="O30" s="119"/>
      <c r="P30" s="117"/>
      <c r="Q30" s="118"/>
    </row>
    <row r="31" spans="1:17" s="201" customFormat="1" ht="9" customHeight="1">
      <c r="A31" s="122">
        <v>7</v>
      </c>
      <c r="B31" s="203"/>
      <c r="C31" s="203">
        <f>IF($D31="","",IF($F$2="Week 3",VLOOKUP($D31,'[2]Do Main Draw Prep Wk34'!$A$7:$V$23,21),VLOOKUP($D31,'[2]Do Main Draw Prep Fut&amp;Wk12'!$A$7:$V$23,21)))</f>
      </c>
      <c r="D31" s="65"/>
      <c r="E31" s="200" t="s">
        <v>82</v>
      </c>
      <c r="F31" s="200" t="s">
        <v>83</v>
      </c>
      <c r="G31" s="200"/>
      <c r="H31" s="200" t="s">
        <v>28</v>
      </c>
      <c r="I31" s="135"/>
      <c r="J31" s="117"/>
      <c r="K31" s="119"/>
      <c r="L31" s="82" t="s">
        <v>148</v>
      </c>
      <c r="M31" s="118"/>
      <c r="N31" s="120"/>
      <c r="O31" s="119"/>
      <c r="P31" s="117"/>
      <c r="Q31" s="118"/>
    </row>
    <row r="32" spans="1:17" s="201" customFormat="1" ht="9" customHeight="1">
      <c r="A32" s="122"/>
      <c r="B32" s="122"/>
      <c r="C32" s="122"/>
      <c r="D32" s="122"/>
      <c r="E32" s="200" t="s">
        <v>167</v>
      </c>
      <c r="F32" s="200" t="s">
        <v>66</v>
      </c>
      <c r="G32" s="204"/>
      <c r="H32" s="200" t="s">
        <v>28</v>
      </c>
      <c r="I32" s="129"/>
      <c r="J32" s="127"/>
      <c r="K32" s="119"/>
      <c r="L32" s="117"/>
      <c r="M32" s="118"/>
      <c r="N32" s="117"/>
      <c r="O32" s="119"/>
      <c r="P32" s="117"/>
      <c r="Q32" s="118"/>
    </row>
    <row r="33" spans="1:17" s="201" customFormat="1" ht="9" customHeight="1">
      <c r="A33" s="122"/>
      <c r="B33" s="82"/>
      <c r="C33" s="82"/>
      <c r="D33" s="59"/>
      <c r="E33" s="206"/>
      <c r="F33" s="206"/>
      <c r="G33" s="195"/>
      <c r="H33" s="206"/>
      <c r="I33" s="125"/>
      <c r="J33" s="200" t="s">
        <v>132</v>
      </c>
      <c r="K33" s="128"/>
      <c r="L33" s="117"/>
      <c r="M33" s="118"/>
      <c r="N33" s="117"/>
      <c r="O33" s="119"/>
      <c r="P33" s="117"/>
      <c r="Q33" s="118"/>
    </row>
    <row r="34" spans="1:17" s="201" customFormat="1" ht="9" customHeight="1">
      <c r="A34" s="122"/>
      <c r="B34" s="82"/>
      <c r="C34" s="82"/>
      <c r="D34" s="59"/>
      <c r="E34" s="206"/>
      <c r="F34" s="206"/>
      <c r="G34" s="195"/>
      <c r="H34" s="126"/>
      <c r="J34" s="200" t="s">
        <v>76</v>
      </c>
      <c r="K34" s="129"/>
      <c r="L34" s="117"/>
      <c r="M34" s="118"/>
      <c r="N34" s="117"/>
      <c r="O34" s="119"/>
      <c r="P34" s="117"/>
      <c r="Q34" s="118"/>
    </row>
    <row r="35" spans="1:17" s="201" customFormat="1" ht="9" customHeight="1">
      <c r="A35" s="122">
        <v>8</v>
      </c>
      <c r="B35" s="203"/>
      <c r="C35" s="203">
        <f>IF($D35="","",IF($F$2="Week 3",VLOOKUP($D35,'[2]Do Main Draw Prep Wk34'!$A$7:$V$23,21),VLOOKUP($D35,'[2]Do Main Draw Prep Fut&amp;Wk12'!$A$7:$V$23,21)))</f>
      </c>
      <c r="D35" s="65"/>
      <c r="E35" s="200" t="s">
        <v>132</v>
      </c>
      <c r="F35" s="200" t="s">
        <v>83</v>
      </c>
      <c r="G35" s="200"/>
      <c r="H35" s="200" t="s">
        <v>28</v>
      </c>
      <c r="I35" s="130"/>
      <c r="J35" s="82" t="s">
        <v>158</v>
      </c>
      <c r="K35" s="118"/>
      <c r="L35" s="120"/>
      <c r="M35" s="121"/>
      <c r="N35" s="117"/>
      <c r="O35" s="119"/>
      <c r="P35" s="117"/>
      <c r="Q35" s="118"/>
    </row>
    <row r="36" spans="1:17" s="201" customFormat="1" ht="9" customHeight="1">
      <c r="A36" s="122"/>
      <c r="B36" s="122"/>
      <c r="C36" s="122"/>
      <c r="D36" s="122"/>
      <c r="E36" s="200" t="s">
        <v>76</v>
      </c>
      <c r="F36" s="200" t="s">
        <v>70</v>
      </c>
      <c r="G36" s="204"/>
      <c r="H36" s="200" t="s">
        <v>28</v>
      </c>
      <c r="I36" s="129"/>
      <c r="J36" s="117"/>
      <c r="K36" s="118"/>
      <c r="L36" s="123"/>
      <c r="M36" s="124"/>
      <c r="N36" s="117"/>
      <c r="O36" s="119"/>
      <c r="P36" s="117"/>
      <c r="Q36" s="118"/>
    </row>
    <row r="37" spans="1:17" s="201" customFormat="1" ht="9" customHeight="1">
      <c r="A37" s="122"/>
      <c r="B37" s="82"/>
      <c r="C37" s="82"/>
      <c r="D37" s="59"/>
      <c r="E37" s="206"/>
      <c r="F37" s="206"/>
      <c r="G37" s="195"/>
      <c r="H37" s="206"/>
      <c r="I37" s="132"/>
      <c r="J37" s="117"/>
      <c r="K37" s="118"/>
      <c r="L37" s="117"/>
      <c r="M37" s="118"/>
      <c r="N37" s="118"/>
      <c r="O37" s="125"/>
      <c r="P37" s="134" t="s">
        <v>124</v>
      </c>
      <c r="Q37" s="209"/>
    </row>
    <row r="38" spans="1:17" s="201" customFormat="1" ht="9" customHeight="1">
      <c r="A38" s="122"/>
      <c r="B38" s="82"/>
      <c r="C38" s="82"/>
      <c r="D38" s="59"/>
      <c r="E38" s="206"/>
      <c r="F38" s="206"/>
      <c r="G38" s="195"/>
      <c r="H38" s="206"/>
      <c r="I38" s="132"/>
      <c r="J38" s="117"/>
      <c r="K38" s="118"/>
      <c r="L38" s="117"/>
      <c r="M38" s="118"/>
      <c r="N38" s="126"/>
      <c r="P38" s="134" t="s">
        <v>72</v>
      </c>
      <c r="Q38" s="210"/>
    </row>
    <row r="39" spans="1:17" s="201" customFormat="1" ht="9" customHeight="1">
      <c r="A39" s="122">
        <v>9</v>
      </c>
      <c r="B39" s="198"/>
      <c r="C39" s="198">
        <f>IF($D39="","",IF($F$2="Week 3",VLOOKUP($D39,'[2]Do Main Draw Prep Wk34'!$A$7:$V$23,21),VLOOKUP($D39,'[2]Do Main Draw Prep Fut&amp;Wk12'!$A$7:$V$23,21)))</f>
      </c>
      <c r="D39" s="310">
        <v>3</v>
      </c>
      <c r="E39" s="198" t="s">
        <v>74</v>
      </c>
      <c r="F39" s="198" t="s">
        <v>75</v>
      </c>
      <c r="G39" s="198"/>
      <c r="H39" s="198" t="s">
        <v>28</v>
      </c>
      <c r="I39" s="198"/>
      <c r="J39" s="117"/>
      <c r="K39" s="118"/>
      <c r="L39" s="117"/>
      <c r="M39" s="118"/>
      <c r="N39" s="117"/>
      <c r="O39" s="119"/>
      <c r="P39" s="120" t="s">
        <v>242</v>
      </c>
      <c r="Q39" s="118"/>
    </row>
    <row r="40" spans="1:17" s="201" customFormat="1" ht="9" customHeight="1">
      <c r="A40" s="122"/>
      <c r="B40" s="311"/>
      <c r="C40" s="311"/>
      <c r="D40" s="311"/>
      <c r="E40" s="198" t="s">
        <v>77</v>
      </c>
      <c r="F40" s="198" t="s">
        <v>78</v>
      </c>
      <c r="G40" s="198"/>
      <c r="H40" s="198" t="s">
        <v>28</v>
      </c>
      <c r="I40" s="198"/>
      <c r="J40" s="127"/>
      <c r="K40" s="118"/>
      <c r="L40" s="117"/>
      <c r="M40" s="118"/>
      <c r="N40" s="117"/>
      <c r="O40" s="119"/>
      <c r="P40" s="123"/>
      <c r="Q40" s="124"/>
    </row>
    <row r="41" spans="1:17" s="201" customFormat="1" ht="9" customHeight="1">
      <c r="A41" s="122"/>
      <c r="B41" s="82"/>
      <c r="C41" s="82"/>
      <c r="D41" s="59"/>
      <c r="E41" s="206"/>
      <c r="F41" s="206"/>
      <c r="G41" s="195"/>
      <c r="H41" s="206"/>
      <c r="I41" s="125"/>
      <c r="J41" s="198" t="s">
        <v>74</v>
      </c>
      <c r="K41" s="121"/>
      <c r="L41" s="117"/>
      <c r="M41" s="118"/>
      <c r="N41" s="117"/>
      <c r="O41" s="119"/>
      <c r="P41" s="117"/>
      <c r="Q41" s="118"/>
    </row>
    <row r="42" spans="1:17" s="201" customFormat="1" ht="9" customHeight="1">
      <c r="A42" s="122"/>
      <c r="B42" s="82"/>
      <c r="C42" s="82"/>
      <c r="D42" s="59"/>
      <c r="E42" s="206"/>
      <c r="F42" s="206"/>
      <c r="G42" s="195"/>
      <c r="H42" s="126"/>
      <c r="J42" s="198" t="s">
        <v>77</v>
      </c>
      <c r="K42" s="116"/>
      <c r="L42" s="117"/>
      <c r="M42" s="118"/>
      <c r="N42" s="117"/>
      <c r="O42" s="119"/>
      <c r="P42" s="117"/>
      <c r="Q42" s="118"/>
    </row>
    <row r="43" spans="1:17" s="201" customFormat="1" ht="9" customHeight="1">
      <c r="A43" s="122">
        <v>10</v>
      </c>
      <c r="B43" s="203"/>
      <c r="C43" s="203">
        <f>IF($D43="","",IF($F$2="Week 3",VLOOKUP($D43,'[2]Do Main Draw Prep Wk34'!$A$7:$V$23,21),VLOOKUP($D43,'[2]Do Main Draw Prep Fut&amp;Wk12'!$A$7:$V$23,21)))</f>
      </c>
      <c r="D43" s="65"/>
      <c r="E43" s="200" t="s">
        <v>165</v>
      </c>
      <c r="F43" s="200"/>
      <c r="G43" s="204"/>
      <c r="H43" s="200"/>
      <c r="I43" s="130"/>
      <c r="J43" s="82"/>
      <c r="K43" s="119"/>
      <c r="L43" s="120"/>
      <c r="M43" s="121"/>
      <c r="N43" s="117"/>
      <c r="O43" s="119"/>
      <c r="P43" s="117"/>
      <c r="Q43" s="118"/>
    </row>
    <row r="44" spans="1:17" s="201" customFormat="1" ht="9" customHeight="1">
      <c r="A44" s="122"/>
      <c r="B44" s="122"/>
      <c r="C44" s="122"/>
      <c r="D44" s="122"/>
      <c r="E44" s="200" t="s">
        <v>165</v>
      </c>
      <c r="F44" s="200"/>
      <c r="G44" s="204"/>
      <c r="H44" s="200"/>
      <c r="I44" s="129"/>
      <c r="J44" s="117"/>
      <c r="K44" s="119"/>
      <c r="L44" s="123"/>
      <c r="M44" s="124"/>
      <c r="N44" s="117"/>
      <c r="O44" s="119"/>
      <c r="P44" s="117"/>
      <c r="Q44" s="118"/>
    </row>
    <row r="45" spans="1:17" s="201" customFormat="1" ht="9" customHeight="1">
      <c r="A45" s="122"/>
      <c r="B45" s="82"/>
      <c r="C45" s="82"/>
      <c r="D45" s="59"/>
      <c r="E45" s="206"/>
      <c r="F45" s="206"/>
      <c r="G45" s="195"/>
      <c r="H45" s="206"/>
      <c r="I45" s="132"/>
      <c r="J45" s="117"/>
      <c r="K45" s="125"/>
      <c r="L45" s="198" t="s">
        <v>139</v>
      </c>
      <c r="M45" s="118"/>
      <c r="N45" s="117"/>
      <c r="O45" s="119"/>
      <c r="P45" s="117"/>
      <c r="Q45" s="118"/>
    </row>
    <row r="46" spans="1:17" s="201" customFormat="1" ht="9" customHeight="1">
      <c r="A46" s="122"/>
      <c r="B46" s="82"/>
      <c r="C46" s="82"/>
      <c r="D46" s="59"/>
      <c r="E46" s="206"/>
      <c r="F46" s="206"/>
      <c r="G46" s="195"/>
      <c r="H46" s="206"/>
      <c r="I46" s="132"/>
      <c r="J46" s="126"/>
      <c r="L46" s="198" t="s">
        <v>143</v>
      </c>
      <c r="M46" s="116"/>
      <c r="N46" s="117"/>
      <c r="O46" s="119"/>
      <c r="P46" s="117"/>
      <c r="Q46" s="118"/>
    </row>
    <row r="47" spans="1:17" s="201" customFormat="1" ht="10.5" customHeight="1">
      <c r="A47" s="122">
        <v>11</v>
      </c>
      <c r="B47" s="203"/>
      <c r="C47" s="203">
        <f>IF($D47="","",IF($F$2="Week 3",VLOOKUP($D47,'[2]Do Main Draw Prep Wk34'!$A$7:$V$23,21),VLOOKUP($D47,'[2]Do Main Draw Prep Fut&amp;Wk12'!$A$7:$V$23,21)))</f>
      </c>
      <c r="D47" s="65"/>
      <c r="E47" s="200" t="s">
        <v>168</v>
      </c>
      <c r="F47" s="200" t="s">
        <v>131</v>
      </c>
      <c r="G47" s="200"/>
      <c r="H47" s="200" t="s">
        <v>28</v>
      </c>
      <c r="I47" s="135"/>
      <c r="J47" s="117"/>
      <c r="K47" s="119"/>
      <c r="L47" s="82" t="s">
        <v>202</v>
      </c>
      <c r="M47" s="119"/>
      <c r="N47" s="120"/>
      <c r="O47" s="119"/>
      <c r="P47" s="117"/>
      <c r="Q47" s="118"/>
    </row>
    <row r="48" spans="1:17" s="201" customFormat="1" ht="12" customHeight="1">
      <c r="A48" s="122"/>
      <c r="B48" s="122"/>
      <c r="C48" s="122"/>
      <c r="D48" s="122"/>
      <c r="E48" s="200" t="s">
        <v>169</v>
      </c>
      <c r="F48" s="200" t="s">
        <v>102</v>
      </c>
      <c r="G48" s="204"/>
      <c r="H48" s="200" t="s">
        <v>28</v>
      </c>
      <c r="I48" s="129"/>
      <c r="J48" s="127"/>
      <c r="K48" s="119"/>
      <c r="L48" s="117"/>
      <c r="M48" s="119"/>
      <c r="N48" s="117"/>
      <c r="O48" s="119"/>
      <c r="P48" s="117"/>
      <c r="Q48" s="118"/>
    </row>
    <row r="49" spans="1:17" s="201" customFormat="1" ht="9" customHeight="1">
      <c r="A49" s="122"/>
      <c r="B49" s="82"/>
      <c r="C49" s="82"/>
      <c r="D49" s="82"/>
      <c r="E49" s="206"/>
      <c r="F49" s="206"/>
      <c r="G49" s="195"/>
      <c r="H49" s="206"/>
      <c r="I49" s="125"/>
      <c r="J49" s="133"/>
      <c r="K49" s="128"/>
      <c r="L49" s="117"/>
      <c r="M49" s="119"/>
      <c r="N49" s="117"/>
      <c r="O49" s="119"/>
      <c r="P49" s="117"/>
      <c r="Q49" s="118"/>
    </row>
    <row r="50" spans="1:17" s="201" customFormat="1" ht="9" customHeight="1">
      <c r="A50" s="122"/>
      <c r="B50" s="82"/>
      <c r="C50" s="82"/>
      <c r="D50" s="82"/>
      <c r="E50" s="206"/>
      <c r="F50" s="206"/>
      <c r="G50" s="195"/>
      <c r="H50" s="206"/>
      <c r="I50" s="136"/>
      <c r="J50" s="198" t="s">
        <v>139</v>
      </c>
      <c r="K50" s="128"/>
      <c r="L50" s="117"/>
      <c r="M50" s="119"/>
      <c r="N50" s="117"/>
      <c r="O50" s="119"/>
      <c r="P50" s="117"/>
      <c r="Q50" s="118"/>
    </row>
    <row r="51" spans="1:17" s="201" customFormat="1" ht="11.25" customHeight="1">
      <c r="A51" s="122"/>
      <c r="B51" s="82"/>
      <c r="C51" s="82"/>
      <c r="D51" s="82"/>
      <c r="E51" s="206"/>
      <c r="F51" s="206"/>
      <c r="G51" s="195"/>
      <c r="H51" s="126"/>
      <c r="J51" s="198" t="s">
        <v>143</v>
      </c>
      <c r="K51" s="129"/>
      <c r="L51" s="117"/>
      <c r="M51" s="119"/>
      <c r="N51" s="117"/>
      <c r="O51" s="119"/>
      <c r="P51" s="117"/>
      <c r="Q51" s="118"/>
    </row>
    <row r="52" spans="1:17" s="201" customFormat="1" ht="9" customHeight="1">
      <c r="A52" s="122">
        <v>12</v>
      </c>
      <c r="B52" s="203"/>
      <c r="C52" s="203" t="e">
        <f>IF(#REF!="","",IF($F$2="Week 3",VLOOKUP(#REF!,'[2]Do Main Draw Prep Wk34'!$A$7:$V$23,21),VLOOKUP(#REF!,'[2]Do Main Draw Prep Fut&amp;Wk12'!$A$7:$V$23,21)))</f>
        <v>#REF!</v>
      </c>
      <c r="D52" s="199"/>
      <c r="E52" s="203" t="s">
        <v>139</v>
      </c>
      <c r="F52" s="203" t="s">
        <v>67</v>
      </c>
      <c r="G52" s="203"/>
      <c r="H52" s="203" t="s">
        <v>28</v>
      </c>
      <c r="I52" s="130"/>
      <c r="J52" s="82" t="s">
        <v>191</v>
      </c>
      <c r="K52" s="118"/>
      <c r="L52" s="120"/>
      <c r="M52" s="128"/>
      <c r="N52" s="117"/>
      <c r="O52" s="119"/>
      <c r="P52" s="117"/>
      <c r="Q52" s="118"/>
    </row>
    <row r="53" spans="1:17" s="201" customFormat="1" ht="9" customHeight="1">
      <c r="A53" s="122"/>
      <c r="B53" s="122"/>
      <c r="C53" s="122"/>
      <c r="D53" s="122"/>
      <c r="E53" s="203" t="s">
        <v>143</v>
      </c>
      <c r="F53" s="203" t="s">
        <v>144</v>
      </c>
      <c r="G53" s="115"/>
      <c r="H53" s="203" t="s">
        <v>28</v>
      </c>
      <c r="I53" s="129"/>
      <c r="J53" s="117"/>
      <c r="K53" s="118"/>
      <c r="L53" s="123"/>
      <c r="M53" s="131"/>
      <c r="N53" s="117"/>
      <c r="O53" s="119"/>
      <c r="P53" s="117"/>
      <c r="Q53" s="118"/>
    </row>
    <row r="54" spans="1:17" s="201" customFormat="1" ht="9" customHeight="1">
      <c r="A54" s="122"/>
      <c r="B54" s="82"/>
      <c r="C54" s="82"/>
      <c r="D54" s="82"/>
      <c r="E54" s="206"/>
      <c r="F54" s="206"/>
      <c r="G54" s="195"/>
      <c r="H54" s="206"/>
      <c r="I54" s="132"/>
      <c r="J54" s="117"/>
      <c r="K54" s="118"/>
      <c r="L54" s="117"/>
      <c r="M54" s="125"/>
      <c r="N54" s="198" t="s">
        <v>139</v>
      </c>
      <c r="O54" s="119"/>
      <c r="P54" s="117"/>
      <c r="Q54" s="118"/>
    </row>
    <row r="55" spans="1:17" s="201" customFormat="1" ht="9" customHeight="1">
      <c r="A55" s="122"/>
      <c r="B55" s="82"/>
      <c r="C55" s="82"/>
      <c r="D55" s="82"/>
      <c r="E55" s="206"/>
      <c r="F55" s="206"/>
      <c r="G55" s="195"/>
      <c r="H55" s="206"/>
      <c r="I55" s="132"/>
      <c r="J55" s="117"/>
      <c r="K55" s="118"/>
      <c r="L55" s="126"/>
      <c r="N55" s="198" t="s">
        <v>143</v>
      </c>
      <c r="O55" s="129"/>
      <c r="P55" s="117"/>
      <c r="Q55" s="118"/>
    </row>
    <row r="56" spans="1:17" s="201" customFormat="1" ht="9" customHeight="1">
      <c r="A56" s="122">
        <v>13</v>
      </c>
      <c r="B56" s="203"/>
      <c r="C56" s="203">
        <f>IF($D56="","",IF($F$2="Week 3",VLOOKUP($D56,'[2]Do Main Draw Prep Wk34'!$A$7:$V$23,21),VLOOKUP($D56,'[2]Do Main Draw Prep Fut&amp;Wk12'!$A$7:$V$23,21)))</f>
      </c>
      <c r="D56" s="65"/>
      <c r="E56" s="200" t="s">
        <v>165</v>
      </c>
      <c r="F56" s="200"/>
      <c r="G56" s="200"/>
      <c r="H56" s="200"/>
      <c r="I56" s="135"/>
      <c r="J56" s="117"/>
      <c r="K56" s="118"/>
      <c r="L56" s="117"/>
      <c r="M56" s="119"/>
      <c r="N56" s="82" t="s">
        <v>207</v>
      </c>
      <c r="O56" s="118"/>
      <c r="P56" s="117"/>
      <c r="Q56" s="118"/>
    </row>
    <row r="57" spans="1:17" s="201" customFormat="1" ht="9" customHeight="1">
      <c r="A57" s="122"/>
      <c r="B57" s="122"/>
      <c r="C57" s="122"/>
      <c r="D57" s="122"/>
      <c r="E57" s="200" t="s">
        <v>165</v>
      </c>
      <c r="F57" s="200"/>
      <c r="G57" s="204"/>
      <c r="H57" s="200"/>
      <c r="I57" s="129"/>
      <c r="J57" s="127"/>
      <c r="K57" s="118"/>
      <c r="L57" s="117"/>
      <c r="M57" s="119"/>
      <c r="N57" s="117"/>
      <c r="O57" s="118"/>
      <c r="P57" s="117"/>
      <c r="Q57" s="118"/>
    </row>
    <row r="58" spans="1:17" s="201" customFormat="1" ht="9" customHeight="1">
      <c r="A58" s="122"/>
      <c r="B58" s="82"/>
      <c r="C58" s="82"/>
      <c r="D58" s="59"/>
      <c r="E58" s="206"/>
      <c r="F58" s="206"/>
      <c r="G58" s="195"/>
      <c r="H58" s="206"/>
      <c r="I58" s="125"/>
      <c r="J58" s="200" t="s">
        <v>129</v>
      </c>
      <c r="K58" s="121"/>
      <c r="L58" s="117"/>
      <c r="M58" s="119"/>
      <c r="N58" s="117"/>
      <c r="O58" s="118"/>
      <c r="P58" s="117"/>
      <c r="Q58" s="118"/>
    </row>
    <row r="59" spans="1:17" s="201" customFormat="1" ht="9" customHeight="1">
      <c r="A59" s="122"/>
      <c r="B59" s="82"/>
      <c r="C59" s="82"/>
      <c r="D59" s="59"/>
      <c r="E59" s="206"/>
      <c r="F59" s="206"/>
      <c r="G59" s="195"/>
      <c r="H59" s="126"/>
      <c r="I59" s="207"/>
      <c r="J59" s="200" t="s">
        <v>133</v>
      </c>
      <c r="K59" s="116"/>
      <c r="L59" s="117"/>
      <c r="M59" s="119"/>
      <c r="N59" s="117"/>
      <c r="O59" s="118"/>
      <c r="P59" s="117"/>
      <c r="Q59" s="118"/>
    </row>
    <row r="60" spans="1:17" s="201" customFormat="1" ht="9" customHeight="1">
      <c r="A60" s="122">
        <v>14</v>
      </c>
      <c r="B60" s="203"/>
      <c r="C60" s="203">
        <f>IF($D60="","",IF($F$2="Week 3",VLOOKUP($D60,'[2]Do Main Draw Prep Wk34'!$A$7:$V$23,21),VLOOKUP($D60,'[2]Do Main Draw Prep Fut&amp;Wk12'!$A$7:$V$23,21)))</f>
      </c>
      <c r="D60" s="65"/>
      <c r="E60" s="200" t="s">
        <v>129</v>
      </c>
      <c r="F60" s="200" t="s">
        <v>130</v>
      </c>
      <c r="G60" s="200"/>
      <c r="H60" s="200" t="s">
        <v>28</v>
      </c>
      <c r="I60" s="130"/>
      <c r="J60" s="82"/>
      <c r="K60" s="119"/>
      <c r="L60" s="120"/>
      <c r="M60" s="128"/>
      <c r="N60" s="117"/>
      <c r="O60" s="118"/>
      <c r="P60" s="117"/>
      <c r="Q60" s="118"/>
    </row>
    <row r="61" spans="1:17" s="201" customFormat="1" ht="9" customHeight="1">
      <c r="A61" s="122"/>
      <c r="B61" s="122"/>
      <c r="C61" s="122"/>
      <c r="D61" s="122"/>
      <c r="E61" s="200" t="s">
        <v>133</v>
      </c>
      <c r="F61" s="200" t="s">
        <v>67</v>
      </c>
      <c r="G61" s="204"/>
      <c r="H61" s="200" t="s">
        <v>28</v>
      </c>
      <c r="I61" s="129"/>
      <c r="J61" s="117"/>
      <c r="K61" s="119"/>
      <c r="L61" s="123"/>
      <c r="M61" s="131"/>
      <c r="N61" s="117"/>
      <c r="O61" s="118"/>
      <c r="P61" s="117"/>
      <c r="Q61" s="118"/>
    </row>
    <row r="62" spans="1:17" s="201" customFormat="1" ht="9" customHeight="1">
      <c r="A62" s="122"/>
      <c r="B62" s="82"/>
      <c r="C62" s="82"/>
      <c r="D62" s="59"/>
      <c r="E62" s="206"/>
      <c r="F62" s="206"/>
      <c r="G62" s="195"/>
      <c r="H62" s="206"/>
      <c r="I62" s="132"/>
      <c r="J62" s="117"/>
      <c r="K62" s="125"/>
      <c r="L62" s="198" t="s">
        <v>69</v>
      </c>
      <c r="M62" s="119"/>
      <c r="N62" s="117"/>
      <c r="O62" s="118"/>
      <c r="P62" s="117"/>
      <c r="Q62" s="118"/>
    </row>
    <row r="63" spans="1:17" s="201" customFormat="1" ht="9" customHeight="1">
      <c r="A63" s="122"/>
      <c r="B63" s="82"/>
      <c r="C63" s="82"/>
      <c r="D63" s="59"/>
      <c r="E63" s="206"/>
      <c r="F63" s="206"/>
      <c r="G63" s="195"/>
      <c r="H63" s="206"/>
      <c r="I63" s="132"/>
      <c r="J63" s="126"/>
      <c r="L63" s="198" t="s">
        <v>125</v>
      </c>
      <c r="M63" s="129"/>
      <c r="N63" s="117"/>
      <c r="O63" s="118"/>
      <c r="P63" s="117"/>
      <c r="Q63" s="118"/>
    </row>
    <row r="64" spans="1:17" s="201" customFormat="1" ht="9" customHeight="1">
      <c r="A64" s="122">
        <v>15</v>
      </c>
      <c r="B64" s="203"/>
      <c r="C64" s="203">
        <f>IF($D64="","",IF($F$2="Week 3",VLOOKUP($D64,'[2]Do Main Draw Prep Wk34'!$A$7:$V$23,21),VLOOKUP($D64,'[2]Do Main Draw Prep Fut&amp;Wk12'!$A$7:$V$23,21)))</f>
      </c>
      <c r="D64" s="65"/>
      <c r="E64" s="238" t="s">
        <v>165</v>
      </c>
      <c r="F64" s="200"/>
      <c r="G64" s="200"/>
      <c r="H64" s="200"/>
      <c r="I64" s="135"/>
      <c r="J64" s="117"/>
      <c r="K64" s="119"/>
      <c r="L64" s="82" t="s">
        <v>203</v>
      </c>
      <c r="M64" s="118"/>
      <c r="N64" s="120"/>
      <c r="O64" s="118"/>
      <c r="P64" s="117"/>
      <c r="Q64" s="118"/>
    </row>
    <row r="65" spans="1:17" s="201" customFormat="1" ht="9" customHeight="1">
      <c r="A65" s="122"/>
      <c r="B65" s="122"/>
      <c r="C65" s="122"/>
      <c r="D65" s="122"/>
      <c r="E65" s="200" t="s">
        <v>165</v>
      </c>
      <c r="F65" s="200"/>
      <c r="G65" s="204"/>
      <c r="H65" s="200"/>
      <c r="I65" s="129"/>
      <c r="J65" s="127"/>
      <c r="K65" s="119"/>
      <c r="L65" s="117"/>
      <c r="M65" s="133"/>
      <c r="N65" s="137"/>
      <c r="O65" s="117"/>
      <c r="P65" s="118"/>
      <c r="Q65" s="117"/>
    </row>
    <row r="66" spans="1:19" s="201" customFormat="1" ht="9" customHeight="1">
      <c r="A66" s="122"/>
      <c r="B66" s="82"/>
      <c r="C66" s="82"/>
      <c r="D66" s="82"/>
      <c r="E66" s="211"/>
      <c r="F66" s="211"/>
      <c r="G66" s="175"/>
      <c r="H66" s="211"/>
      <c r="I66" s="125"/>
      <c r="J66" s="203" t="s">
        <v>170</v>
      </c>
      <c r="K66" s="128"/>
      <c r="L66" s="138"/>
      <c r="M66" s="139"/>
      <c r="N66" s="200" t="s">
        <v>132</v>
      </c>
      <c r="O66" s="140"/>
      <c r="P66" s="117"/>
      <c r="S66" s="139"/>
    </row>
    <row r="67" spans="1:19" s="201" customFormat="1" ht="9" customHeight="1">
      <c r="A67" s="122"/>
      <c r="B67" s="82"/>
      <c r="C67" s="82"/>
      <c r="D67" s="82"/>
      <c r="E67" s="117"/>
      <c r="F67" s="117"/>
      <c r="G67" s="195"/>
      <c r="H67" s="126"/>
      <c r="I67" s="207"/>
      <c r="J67" s="203" t="s">
        <v>171</v>
      </c>
      <c r="K67" s="129"/>
      <c r="L67" s="117"/>
      <c r="M67" s="141"/>
      <c r="N67" s="200" t="s">
        <v>76</v>
      </c>
      <c r="O67" s="142"/>
      <c r="P67" s="321" t="s">
        <v>69</v>
      </c>
      <c r="S67" s="118"/>
    </row>
    <row r="68" spans="1:19" s="201" customFormat="1" ht="9" customHeight="1">
      <c r="A68" s="122">
        <v>16</v>
      </c>
      <c r="B68" s="198"/>
      <c r="C68" s="198" t="e">
        <f>IF(#REF!="","",IF($F$2="Week 3",VLOOKUP(#REF!,'[2]Do Main Draw Prep Wk34'!$A$7:$V$23,21),VLOOKUP(#REF!,'[2]Do Main Draw Prep Fut&amp;Wk12'!$A$7:$V$23,21)))</f>
        <v>#REF!</v>
      </c>
      <c r="D68" s="310">
        <v>2</v>
      </c>
      <c r="E68" s="203" t="s">
        <v>170</v>
      </c>
      <c r="F68" s="203" t="s">
        <v>65</v>
      </c>
      <c r="G68" s="203"/>
      <c r="H68" s="203" t="s">
        <v>28</v>
      </c>
      <c r="I68" s="130"/>
      <c r="J68" s="82"/>
      <c r="K68" s="118"/>
      <c r="L68" s="120"/>
      <c r="M68" s="212"/>
      <c r="N68" s="138"/>
      <c r="O68" s="119"/>
      <c r="P68" s="222" t="s">
        <v>125</v>
      </c>
      <c r="Q68" s="213"/>
      <c r="R68" s="213"/>
      <c r="S68" s="212"/>
    </row>
    <row r="69" spans="1:19" s="201" customFormat="1" ht="9" customHeight="1">
      <c r="A69" s="311"/>
      <c r="B69" s="311"/>
      <c r="C69" s="311"/>
      <c r="D69" s="311"/>
      <c r="E69" s="203" t="s">
        <v>171</v>
      </c>
      <c r="F69" s="203" t="s">
        <v>71</v>
      </c>
      <c r="G69" s="115"/>
      <c r="H69" s="203" t="s">
        <v>28</v>
      </c>
      <c r="I69" s="129"/>
      <c r="J69" s="117"/>
      <c r="K69" s="118"/>
      <c r="L69" s="123"/>
      <c r="M69" s="139"/>
      <c r="N69" s="120"/>
      <c r="O69" s="119"/>
      <c r="P69" s="206" t="s">
        <v>234</v>
      </c>
      <c r="S69" s="133"/>
    </row>
    <row r="70" spans="1:22" ht="9" customHeight="1">
      <c r="A70" s="82"/>
      <c r="B70" s="215"/>
      <c r="C70" s="215"/>
      <c r="D70" s="216"/>
      <c r="E70" s="217"/>
      <c r="F70" s="217"/>
      <c r="G70" s="218"/>
      <c r="H70" s="217"/>
      <c r="I70" s="219"/>
      <c r="J70" s="217"/>
      <c r="K70" s="220"/>
      <c r="L70" s="221"/>
      <c r="M70" s="139"/>
      <c r="N70" s="198" t="s">
        <v>69</v>
      </c>
      <c r="O70" s="223"/>
      <c r="P70" s="217"/>
      <c r="Q70" s="201"/>
      <c r="R70" s="201"/>
      <c r="S70" s="139"/>
      <c r="T70" s="201"/>
      <c r="U70" s="201"/>
      <c r="V70" s="201"/>
    </row>
    <row r="71" spans="1:22" ht="9" customHeight="1">
      <c r="A71" s="82"/>
      <c r="B71" s="215"/>
      <c r="C71" s="215"/>
      <c r="D71" s="216"/>
      <c r="E71" s="217"/>
      <c r="F71" s="217"/>
      <c r="G71" s="218"/>
      <c r="H71" s="217"/>
      <c r="I71" s="219"/>
      <c r="J71" s="217"/>
      <c r="K71" s="220"/>
      <c r="L71" s="217"/>
      <c r="M71" s="224"/>
      <c r="N71" s="198" t="s">
        <v>125</v>
      </c>
      <c r="O71" s="220"/>
      <c r="P71" s="217"/>
      <c r="Q71" s="201"/>
      <c r="R71" s="201"/>
      <c r="S71" s="220"/>
      <c r="T71" s="201"/>
      <c r="U71" s="201"/>
      <c r="V71" s="201"/>
    </row>
    <row r="72" spans="1:22" ht="9" customHeight="1">
      <c r="A72" s="82"/>
      <c r="B72" s="215"/>
      <c r="C72" s="215"/>
      <c r="D72" s="216"/>
      <c r="E72" s="217"/>
      <c r="F72" s="217"/>
      <c r="G72" s="218"/>
      <c r="H72" s="217"/>
      <c r="I72" s="219"/>
      <c r="J72" s="217"/>
      <c r="K72" s="220"/>
      <c r="L72" s="217"/>
      <c r="M72" s="224"/>
      <c r="N72" s="224"/>
      <c r="O72" s="221"/>
      <c r="P72" s="225"/>
      <c r="Q72" s="201"/>
      <c r="R72" s="201"/>
      <c r="S72" s="221"/>
      <c r="T72" s="201"/>
      <c r="U72" s="201"/>
      <c r="V72" s="201"/>
    </row>
    <row r="73" spans="1:22" ht="9" customHeight="1">
      <c r="A73" s="82"/>
      <c r="B73" s="215"/>
      <c r="C73" s="215"/>
      <c r="D73" s="216"/>
      <c r="E73" s="217"/>
      <c r="F73" s="217"/>
      <c r="G73" s="218"/>
      <c r="H73" s="217"/>
      <c r="I73" s="219"/>
      <c r="J73" s="217"/>
      <c r="K73" s="220"/>
      <c r="L73" s="217"/>
      <c r="M73" s="224"/>
      <c r="N73" s="221"/>
      <c r="O73" s="224"/>
      <c r="P73" s="221"/>
      <c r="Q73" s="225"/>
      <c r="R73" s="201"/>
      <c r="S73" s="201"/>
      <c r="T73" s="201"/>
      <c r="U73" s="201"/>
      <c r="V73" s="201"/>
    </row>
    <row r="74" spans="1:22" ht="9" customHeight="1">
      <c r="A74" s="82"/>
      <c r="B74" s="215"/>
      <c r="C74" s="215"/>
      <c r="D74" s="216"/>
      <c r="E74" s="217"/>
      <c r="F74" s="217"/>
      <c r="G74" s="218"/>
      <c r="H74" s="217"/>
      <c r="I74" s="219"/>
      <c r="J74" s="217"/>
      <c r="K74" s="220"/>
      <c r="L74" s="217"/>
      <c r="M74" s="224"/>
      <c r="N74" s="221"/>
      <c r="O74" s="224"/>
      <c r="P74" s="221"/>
      <c r="Q74" s="225"/>
      <c r="R74" s="201"/>
      <c r="S74" s="201"/>
      <c r="T74" s="201"/>
      <c r="U74" s="201"/>
      <c r="V74" s="201"/>
    </row>
    <row r="75" spans="1:22" ht="18">
      <c r="A75" s="82"/>
      <c r="B75" s="215"/>
      <c r="C75" s="215"/>
      <c r="D75" s="216"/>
      <c r="E75" s="217"/>
      <c r="F75" s="217"/>
      <c r="G75" s="226"/>
      <c r="H75" s="217"/>
      <c r="I75" s="219"/>
      <c r="J75" s="217"/>
      <c r="K75" s="220"/>
      <c r="L75" s="227"/>
      <c r="M75" s="228"/>
      <c r="N75" s="227"/>
      <c r="O75" s="228"/>
      <c r="P75" s="227"/>
      <c r="Q75" s="228"/>
      <c r="R75" s="229"/>
      <c r="S75" s="229"/>
      <c r="T75" s="229"/>
      <c r="U75" s="229"/>
      <c r="V75" s="229"/>
    </row>
    <row r="76" spans="5:14" ht="15.75">
      <c r="E76" s="98" t="s">
        <v>13</v>
      </c>
      <c r="F76" s="98"/>
      <c r="G76" s="98"/>
      <c r="H76" s="98"/>
      <c r="I76" s="230"/>
      <c r="K76" s="352" t="s">
        <v>90</v>
      </c>
      <c r="L76" s="352"/>
      <c r="M76" s="352"/>
      <c r="N76" s="352"/>
    </row>
    <row r="77" spans="5:12" ht="15.75">
      <c r="E77" s="98"/>
      <c r="F77" s="98"/>
      <c r="G77" s="98"/>
      <c r="H77" s="98"/>
      <c r="I77" s="230"/>
      <c r="J77" s="98"/>
      <c r="K77" s="230"/>
      <c r="L77" s="98"/>
    </row>
    <row r="78" spans="5:12" ht="15.75">
      <c r="E78" s="98"/>
      <c r="F78" s="98"/>
      <c r="G78" s="98"/>
      <c r="H78" s="98"/>
      <c r="I78" s="230"/>
      <c r="J78" s="98"/>
      <c r="K78" s="230"/>
      <c r="L78" s="98"/>
    </row>
    <row r="79" spans="5:12" ht="15.75">
      <c r="E79" s="98"/>
      <c r="F79" s="98"/>
      <c r="G79" s="98"/>
      <c r="H79" s="98"/>
      <c r="I79" s="230"/>
      <c r="K79" s="98"/>
      <c r="L79" s="98"/>
    </row>
    <row r="82" spans="5:8" ht="12.75">
      <c r="E82" s="315" t="s">
        <v>177</v>
      </c>
      <c r="F82" s="314"/>
      <c r="G82" s="314"/>
      <c r="H82" s="314"/>
    </row>
  </sheetData>
  <sheetProtection/>
  <mergeCells count="6">
    <mergeCell ref="J2:P2"/>
    <mergeCell ref="A4:C4"/>
    <mergeCell ref="D3:G3"/>
    <mergeCell ref="N4:P4"/>
    <mergeCell ref="J3:L3"/>
    <mergeCell ref="K76:N76"/>
  </mergeCells>
  <conditionalFormatting sqref="G15 G27 G11 G19 G31 G35 G39 G47 G56 G60 G64">
    <cfRule type="expression" priority="103" dxfId="1" stopIfTrue="1">
      <formula>$C11=""</formula>
    </cfRule>
    <cfRule type="expression" priority="104" dxfId="0" stopIfTrue="1">
      <formula>AND($D11&lt;3,$C11&gt;0)</formula>
    </cfRule>
  </conditionalFormatting>
  <conditionalFormatting sqref="E11 E15 E19 E27 E31 E35 E39 E47 E56 E60 E64 J17">
    <cfRule type="expression" priority="105" dxfId="1" stopIfTrue="1">
      <formula>OR(E11="Bye",C11="")</formula>
    </cfRule>
    <cfRule type="expression" priority="106" dxfId="2" stopIfTrue="1">
      <formula>AND($D11&lt;5,$C11&gt;0)</formula>
    </cfRule>
  </conditionalFormatting>
  <conditionalFormatting sqref="F11 F15 F19 F27 F31 F35 F39 F47 F56 F60 F64">
    <cfRule type="expression" priority="107" dxfId="1" stopIfTrue="1">
      <formula>$C11=""</formula>
    </cfRule>
    <cfRule type="expression" priority="108" dxfId="0" stopIfTrue="1">
      <formula>AND($D11&lt;5,$C11&gt;0)</formula>
    </cfRule>
  </conditionalFormatting>
  <conditionalFormatting sqref="H11 H15 H19 H27 H31 H35 H39 H47 H56 H60 H64">
    <cfRule type="expression" priority="109" dxfId="1" stopIfTrue="1">
      <formula>$C11=""</formula>
    </cfRule>
    <cfRule type="expression" priority="110" dxfId="2" stopIfTrue="1">
      <formula>AND($D11&lt;5,$C11&gt;0)</formula>
    </cfRule>
  </conditionalFormatting>
  <conditionalFormatting sqref="E12 E16 E20 E28 E32 E36 E40 E44 E48 E57 E61 E65 J18">
    <cfRule type="expression" priority="111" dxfId="1" stopIfTrue="1">
      <formula>$C11=""</formula>
    </cfRule>
    <cfRule type="expression" priority="112" dxfId="0" stopIfTrue="1">
      <formula>AND($D11&lt;5,$C11&gt;0)</formula>
    </cfRule>
  </conditionalFormatting>
  <conditionalFormatting sqref="F12 H12 F16 H16 F20 H20 F28 H28 F32 H32 F36 H36 F40 H40 F44 F48 H48 F57 H57 F61 H61 F65 H65">
    <cfRule type="expression" priority="113" dxfId="1" stopIfTrue="1">
      <formula>$C11=""</formula>
    </cfRule>
    <cfRule type="expression" priority="114" dxfId="2" stopIfTrue="1">
      <formula>AND($D11&lt;5,$C11&gt;0)</formula>
    </cfRule>
  </conditionalFormatting>
  <conditionalFormatting sqref="D11 D64 D60 D27 D31 D35 D56 D43 D47">
    <cfRule type="expression" priority="115" dxfId="193" stopIfTrue="1">
      <formula>OR(AND($C11="",$D11&gt;0),$E11="Bye")</formula>
    </cfRule>
    <cfRule type="expression" priority="116" dxfId="0" stopIfTrue="1">
      <formula>AND($D11&gt;0,$D11&lt;5,$C11&gt;0)</formula>
    </cfRule>
    <cfRule type="expression" priority="117" dxfId="191" stopIfTrue="1">
      <formula>$D11&gt;0</formula>
    </cfRule>
  </conditionalFormatting>
  <conditionalFormatting sqref="B7 B64 B11 B15 B19 B23 B27 B31 B35 B39 B43 B47 B52 B56 B60 B68">
    <cfRule type="cellIs" priority="118" dxfId="190" operator="equal" stopIfTrue="1">
      <formula>"DA"</formula>
    </cfRule>
  </conditionalFormatting>
  <conditionalFormatting sqref="J63">
    <cfRule type="expression" priority="119" dxfId="88" stopIfTrue="1">
      <formula>AND($N$1="CU",J63="Umpire")</formula>
    </cfRule>
    <cfRule type="expression" priority="120" dxfId="87" stopIfTrue="1">
      <formula>AND($N$1="CU",J63&lt;&gt;"Umpire",#REF!&lt;&gt;"")</formula>
    </cfRule>
    <cfRule type="expression" priority="121" dxfId="86" stopIfTrue="1">
      <formula>AND($N$1="CU",J63&lt;&gt;"Umpire")</formula>
    </cfRule>
  </conditionalFormatting>
  <conditionalFormatting sqref="M69">
    <cfRule type="expression" priority="122" dxfId="2" stopIfTrue="1">
      <formula>#REF!="as"</formula>
    </cfRule>
    <cfRule type="expression" priority="123" dxfId="2" stopIfTrue="1">
      <formula>#REF!="bs"</formula>
    </cfRule>
  </conditionalFormatting>
  <conditionalFormatting sqref="M70">
    <cfRule type="expression" priority="124" dxfId="2" stopIfTrue="1">
      <formula>#REF!="as"</formula>
    </cfRule>
    <cfRule type="expression" priority="125" dxfId="2" stopIfTrue="1">
      <formula>#REF!="bs"</formula>
    </cfRule>
  </conditionalFormatting>
  <conditionalFormatting sqref="H42">
    <cfRule type="expression" priority="126" dxfId="88" stopIfTrue="1">
      <formula>AND($N$1="CU",H42="Umpire")</formula>
    </cfRule>
    <cfRule type="expression" priority="127" dxfId="87" stopIfTrue="1">
      <formula>AND($N$1="CU",H42&lt;&gt;"Umpire",#REF!&lt;&gt;"")</formula>
    </cfRule>
    <cfRule type="expression" priority="128" dxfId="86" stopIfTrue="1">
      <formula>AND($N$1="CU",H42&lt;&gt;"Umpire")</formula>
    </cfRule>
  </conditionalFormatting>
  <conditionalFormatting sqref="J46">
    <cfRule type="expression" priority="129" dxfId="88" stopIfTrue="1">
      <formula>AND($N$1="CU",J46="Umpire")</formula>
    </cfRule>
    <cfRule type="expression" priority="130" dxfId="87" stopIfTrue="1">
      <formula>AND($N$1="CU",J46&lt;&gt;"Umpire",#REF!&lt;&gt;"")</formula>
    </cfRule>
    <cfRule type="expression" priority="131" dxfId="86" stopIfTrue="1">
      <formula>AND($N$1="CU",J46&lt;&gt;"Umpire")</formula>
    </cfRule>
  </conditionalFormatting>
  <conditionalFormatting sqref="N54">
    <cfRule type="expression" priority="132" dxfId="2" stopIfTrue="1">
      <formula>#REF!="as"</formula>
    </cfRule>
    <cfRule type="expression" priority="133" dxfId="2" stopIfTrue="1">
      <formula>#REF!="bs"</formula>
    </cfRule>
  </conditionalFormatting>
  <conditionalFormatting sqref="N55">
    <cfRule type="expression" priority="134" dxfId="2" stopIfTrue="1">
      <formula>#REF!="as"</formula>
    </cfRule>
    <cfRule type="expression" priority="135" dxfId="2" stopIfTrue="1">
      <formula>#REF!="bs"</formula>
    </cfRule>
  </conditionalFormatting>
  <conditionalFormatting sqref="L55">
    <cfRule type="expression" priority="136" dxfId="88" stopIfTrue="1">
      <formula>AND($N$1="CU",L55="Umpire")</formula>
    </cfRule>
    <cfRule type="expression" priority="137" dxfId="87" stopIfTrue="1">
      <formula>AND($N$1="CU",L55&lt;&gt;"Umpire",#REF!&lt;&gt;"")</formula>
    </cfRule>
    <cfRule type="expression" priority="138" dxfId="86" stopIfTrue="1">
      <formula>AND($N$1="CU",L55&lt;&gt;"Umpire")</formula>
    </cfRule>
  </conditionalFormatting>
  <conditionalFormatting sqref="J30 H34">
    <cfRule type="expression" priority="139" dxfId="88" stopIfTrue="1">
      <formula>AND($N$1="CU",H30="Umpire")</formula>
    </cfRule>
    <cfRule type="expression" priority="140" dxfId="87" stopIfTrue="1">
      <formula>AND($N$1="CU",H30&lt;&gt;"Umpire",#REF!&lt;&gt;"")</formula>
    </cfRule>
    <cfRule type="expression" priority="141" dxfId="86" stopIfTrue="1">
      <formula>AND($N$1="CU",H30&lt;&gt;"Umpire")</formula>
    </cfRule>
  </conditionalFormatting>
  <conditionalFormatting sqref="N38">
    <cfRule type="expression" priority="142" dxfId="88" stopIfTrue="1">
      <formula>AND($N$1="CU",N38="Umpire")</formula>
    </cfRule>
    <cfRule type="expression" priority="143" dxfId="87" stopIfTrue="1">
      <formula>AND($N$1="CU",N38&lt;&gt;"Umpire",#REF!&lt;&gt;"")</formula>
    </cfRule>
    <cfRule type="expression" priority="144" dxfId="86" stopIfTrue="1">
      <formula>AND($N$1="CU",N38&lt;&gt;"Umpire")</formula>
    </cfRule>
  </conditionalFormatting>
  <conditionalFormatting sqref="H26">
    <cfRule type="expression" priority="145" dxfId="88" stopIfTrue="1">
      <formula>AND($N$1="CU",H26="Umpire")</formula>
    </cfRule>
    <cfRule type="expression" priority="146" dxfId="87" stopIfTrue="1">
      <formula>AND($N$1="CU",H26&lt;&gt;"Umpire",#REF!&lt;&gt;"")</formula>
    </cfRule>
    <cfRule type="expression" priority="147" dxfId="86" stopIfTrue="1">
      <formula>AND($N$1="CU",H26&lt;&gt;"Umpire")</formula>
    </cfRule>
  </conditionalFormatting>
  <conditionalFormatting sqref="M65">
    <cfRule type="expression" priority="148" dxfId="2" stopIfTrue="1">
      <formula>#REF!="as"</formula>
    </cfRule>
    <cfRule type="expression" priority="149" dxfId="2" stopIfTrue="1">
      <formula>#REF!="bs"</formula>
    </cfRule>
  </conditionalFormatting>
  <conditionalFormatting sqref="M66">
    <cfRule type="expression" priority="150" dxfId="2" stopIfTrue="1">
      <formula>#REF!="as"</formula>
    </cfRule>
    <cfRule type="expression" priority="151" dxfId="2" stopIfTrue="1">
      <formula>#REF!="bs"</formula>
    </cfRule>
  </conditionalFormatting>
  <conditionalFormatting sqref="H10">
    <cfRule type="expression" priority="152" dxfId="88" stopIfTrue="1">
      <formula>AND($N$1="CU",H10="Umpire")</formula>
    </cfRule>
    <cfRule type="expression" priority="153" dxfId="87" stopIfTrue="1">
      <formula>AND($N$1="CU",H10&lt;&gt;"Umpire",#REF!&lt;&gt;"")</formula>
    </cfRule>
    <cfRule type="expression" priority="154" dxfId="86" stopIfTrue="1">
      <formula>AND($N$1="CU",H10&lt;&gt;"Umpire")</formula>
    </cfRule>
  </conditionalFormatting>
  <conditionalFormatting sqref="J14">
    <cfRule type="expression" priority="155" dxfId="88" stopIfTrue="1">
      <formula>AND($N$1="CU",J14="Umpire")</formula>
    </cfRule>
    <cfRule type="expression" priority="156" dxfId="87" stopIfTrue="1">
      <formula>AND($N$1="CU",J14&lt;&gt;"Umpire",#REF!&lt;&gt;"")</formula>
    </cfRule>
    <cfRule type="expression" priority="157" dxfId="86" stopIfTrue="1">
      <formula>AND($N$1="CU",J14&lt;&gt;"Umpire")</formula>
    </cfRule>
  </conditionalFormatting>
  <conditionalFormatting sqref="H18">
    <cfRule type="expression" priority="158" dxfId="88" stopIfTrue="1">
      <formula>AND($N$1="CU",H18="Umpire")</formula>
    </cfRule>
    <cfRule type="expression" priority="159" dxfId="87" stopIfTrue="1">
      <formula>AND($N$1="CU",H18&lt;&gt;"Umpire",#REF!&lt;&gt;"")</formula>
    </cfRule>
    <cfRule type="expression" priority="160" dxfId="86" stopIfTrue="1">
      <formula>AND($N$1="CU",H18&lt;&gt;"Umpire")</formula>
    </cfRule>
  </conditionalFormatting>
  <conditionalFormatting sqref="L22">
    <cfRule type="expression" priority="161" dxfId="88" stopIfTrue="1">
      <formula>AND($N$1="CU",L22="Umpire")</formula>
    </cfRule>
    <cfRule type="expression" priority="162" dxfId="87" stopIfTrue="1">
      <formula>AND($N$1="CU",L22&lt;&gt;"Umpire",#REF!&lt;&gt;"")</formula>
    </cfRule>
    <cfRule type="expression" priority="163" dxfId="86" stopIfTrue="1">
      <formula>AND($N$1="CU",L22&lt;&gt;"Umpire")</formula>
    </cfRule>
  </conditionalFormatting>
  <conditionalFormatting sqref="N21">
    <cfRule type="expression" priority="164" dxfId="2" stopIfTrue="1">
      <formula>#REF!="as"</formula>
    </cfRule>
    <cfRule type="expression" priority="165" dxfId="2" stopIfTrue="1">
      <formula>#REF!="bs"</formula>
    </cfRule>
  </conditionalFormatting>
  <conditionalFormatting sqref="N22">
    <cfRule type="expression" priority="166" dxfId="2" stopIfTrue="1">
      <formula>#REF!="as"</formula>
    </cfRule>
    <cfRule type="expression" priority="167" dxfId="2" stopIfTrue="1">
      <formula>#REF!="bs"</formula>
    </cfRule>
  </conditionalFormatting>
  <conditionalFormatting sqref="G68">
    <cfRule type="expression" priority="168" dxfId="1" stopIfTrue="1">
      <formula>$C68=""</formula>
    </cfRule>
    <cfRule type="expression" priority="169" dxfId="0" stopIfTrue="1">
      <formula>AND(#REF!&lt;3,$C68&gt;0)</formula>
    </cfRule>
  </conditionalFormatting>
  <conditionalFormatting sqref="E68 E8">
    <cfRule type="expression" priority="170" dxfId="1" stopIfTrue="1">
      <formula>OR(E8="Bye",C8="")</formula>
    </cfRule>
    <cfRule type="expression" priority="171" dxfId="2" stopIfTrue="1">
      <formula>AND(#REF!&lt;5,$C8&gt;0)</formula>
    </cfRule>
  </conditionalFormatting>
  <conditionalFormatting sqref="F68">
    <cfRule type="expression" priority="172" dxfId="1" stopIfTrue="1">
      <formula>$C68=""</formula>
    </cfRule>
    <cfRule type="expression" priority="173" dxfId="0" stopIfTrue="1">
      <formula>AND(#REF!&lt;5,$C68&gt;0)</formula>
    </cfRule>
  </conditionalFormatting>
  <conditionalFormatting sqref="H68">
    <cfRule type="expression" priority="174" dxfId="1" stopIfTrue="1">
      <formula>$C68=""</formula>
    </cfRule>
    <cfRule type="expression" priority="175" dxfId="2" stopIfTrue="1">
      <formula>AND(#REF!&lt;5,$C68&gt;0)</formula>
    </cfRule>
  </conditionalFormatting>
  <conditionalFormatting sqref="E69">
    <cfRule type="expression" priority="176" dxfId="1" stopIfTrue="1">
      <formula>$C68=""</formula>
    </cfRule>
    <cfRule type="expression" priority="177" dxfId="0" stopIfTrue="1">
      <formula>AND(#REF!&lt;5,$C68&gt;0)</formula>
    </cfRule>
  </conditionalFormatting>
  <conditionalFormatting sqref="F69 H69">
    <cfRule type="expression" priority="178" dxfId="1" stopIfTrue="1">
      <formula>$C68=""</formula>
    </cfRule>
    <cfRule type="expression" priority="179" dxfId="2" stopIfTrue="1">
      <formula>AND(#REF!&lt;5,$C68&gt;0)</formula>
    </cfRule>
  </conditionalFormatting>
  <conditionalFormatting sqref="G52">
    <cfRule type="expression" priority="180" dxfId="1" stopIfTrue="1">
      <formula>$C52=""</formula>
    </cfRule>
    <cfRule type="expression" priority="181" dxfId="0" stopIfTrue="1">
      <formula>AND(#REF!&lt;3,$C52&gt;0)</formula>
    </cfRule>
  </conditionalFormatting>
  <conditionalFormatting sqref="E52 E7">
    <cfRule type="expression" priority="182" dxfId="1" stopIfTrue="1">
      <formula>OR(E7="Bye",C7="")</formula>
    </cfRule>
    <cfRule type="expression" priority="183" dxfId="2" stopIfTrue="1">
      <formula>AND(#REF!&lt;5,$C7&gt;0)</formula>
    </cfRule>
  </conditionalFormatting>
  <conditionalFormatting sqref="F52">
    <cfRule type="expression" priority="184" dxfId="1" stopIfTrue="1">
      <formula>$C52=""</formula>
    </cfRule>
    <cfRule type="expression" priority="185" dxfId="0" stopIfTrue="1">
      <formula>AND(#REF!&lt;5,$C52&gt;0)</formula>
    </cfRule>
  </conditionalFormatting>
  <conditionalFormatting sqref="H52">
    <cfRule type="expression" priority="186" dxfId="1" stopIfTrue="1">
      <formula>$C52=""</formula>
    </cfRule>
    <cfRule type="expression" priority="187" dxfId="2" stopIfTrue="1">
      <formula>AND(#REF!&lt;5,$C52&gt;0)</formula>
    </cfRule>
  </conditionalFormatting>
  <conditionalFormatting sqref="E53">
    <cfRule type="expression" priority="188" dxfId="1" stopIfTrue="1">
      <formula>$C52=""</formula>
    </cfRule>
    <cfRule type="expression" priority="189" dxfId="0" stopIfTrue="1">
      <formula>AND(#REF!&lt;5,$C52&gt;0)</formula>
    </cfRule>
  </conditionalFormatting>
  <conditionalFormatting sqref="F53 H53">
    <cfRule type="expression" priority="190" dxfId="1" stopIfTrue="1">
      <formula>$C52=""</formula>
    </cfRule>
    <cfRule type="expression" priority="191" dxfId="2" stopIfTrue="1">
      <formula>AND(#REF!&lt;5,$C52&gt;0)</formula>
    </cfRule>
  </conditionalFormatting>
  <conditionalFormatting sqref="G23">
    <cfRule type="expression" priority="192" dxfId="1" stopIfTrue="1">
      <formula>$C23=""</formula>
    </cfRule>
    <cfRule type="expression" priority="193" dxfId="0" stopIfTrue="1">
      <formula>AND(#REF!&lt;3,$C23&gt;0)</formula>
    </cfRule>
  </conditionalFormatting>
  <conditionalFormatting sqref="E23">
    <cfRule type="expression" priority="194" dxfId="1" stopIfTrue="1">
      <formula>OR(E23="Bye",C23="")</formula>
    </cfRule>
    <cfRule type="expression" priority="195" dxfId="2" stopIfTrue="1">
      <formula>AND(#REF!&lt;5,$C23&gt;0)</formula>
    </cfRule>
  </conditionalFormatting>
  <conditionalFormatting sqref="F23">
    <cfRule type="expression" priority="196" dxfId="1" stopIfTrue="1">
      <formula>$C23=""</formula>
    </cfRule>
    <cfRule type="expression" priority="197" dxfId="0" stopIfTrue="1">
      <formula>AND(#REF!&lt;5,$C23&gt;0)</formula>
    </cfRule>
  </conditionalFormatting>
  <conditionalFormatting sqref="H23">
    <cfRule type="expression" priority="198" dxfId="1" stopIfTrue="1">
      <formula>$C23=""</formula>
    </cfRule>
    <cfRule type="expression" priority="199" dxfId="2" stopIfTrue="1">
      <formula>AND(#REF!&lt;5,$C23&gt;0)</formula>
    </cfRule>
  </conditionalFormatting>
  <conditionalFormatting sqref="E24">
    <cfRule type="expression" priority="200" dxfId="1" stopIfTrue="1">
      <formula>$C23=""</formula>
    </cfRule>
    <cfRule type="expression" priority="201" dxfId="0" stopIfTrue="1">
      <formula>AND(#REF!&lt;5,$C23&gt;0)</formula>
    </cfRule>
  </conditionalFormatting>
  <conditionalFormatting sqref="F24 H24">
    <cfRule type="expression" priority="202" dxfId="1" stopIfTrue="1">
      <formula>$C23=""</formula>
    </cfRule>
    <cfRule type="expression" priority="203" dxfId="2" stopIfTrue="1">
      <formula>AND(#REF!&lt;5,$C23&gt;0)</formula>
    </cfRule>
  </conditionalFormatting>
  <conditionalFormatting sqref="G7">
    <cfRule type="expression" priority="204" dxfId="1" stopIfTrue="1">
      <formula>$C7=""</formula>
    </cfRule>
    <cfRule type="expression" priority="205" dxfId="0" stopIfTrue="1">
      <formula>AND(#REF!&lt;3,$C7&gt;0)</formula>
    </cfRule>
  </conditionalFormatting>
  <conditionalFormatting sqref="F7">
    <cfRule type="expression" priority="206" dxfId="1" stopIfTrue="1">
      <formula>$C7=""</formula>
    </cfRule>
    <cfRule type="expression" priority="207" dxfId="0" stopIfTrue="1">
      <formula>AND(#REF!&lt;5,$C7&gt;0)</formula>
    </cfRule>
  </conditionalFormatting>
  <conditionalFormatting sqref="H7">
    <cfRule type="expression" priority="208" dxfId="1" stopIfTrue="1">
      <formula>$C7=""</formula>
    </cfRule>
    <cfRule type="expression" priority="209" dxfId="2" stopIfTrue="1">
      <formula>AND(#REF!&lt;5,$C7&gt;0)</formula>
    </cfRule>
  </conditionalFormatting>
  <conditionalFormatting sqref="F8 H8">
    <cfRule type="expression" priority="210" dxfId="1" stopIfTrue="1">
      <formula>$C7=""</formula>
    </cfRule>
    <cfRule type="expression" priority="211" dxfId="2" stopIfTrue="1">
      <formula>AND(#REF!&lt;5,$C7&gt;0)</formula>
    </cfRule>
  </conditionalFormatting>
  <conditionalFormatting sqref="H51">
    <cfRule type="expression" priority="212" dxfId="88" stopIfTrue="1">
      <formula>AND($N$1="CU",H51="Umpire")</formula>
    </cfRule>
    <cfRule type="expression" priority="213" dxfId="87" stopIfTrue="1">
      <formula>AND($N$1="CU",H51&lt;&gt;"Umpire",#REF!&lt;&gt;"")</formula>
    </cfRule>
    <cfRule type="expression" priority="214" dxfId="86" stopIfTrue="1">
      <formula>AND($N$1="CU",H51&lt;&gt;"Umpire")</formula>
    </cfRule>
  </conditionalFormatting>
  <conditionalFormatting sqref="J49">
    <cfRule type="expression" priority="215" dxfId="2" stopIfTrue="1">
      <formula>#REF!="as"</formula>
    </cfRule>
    <cfRule type="expression" priority="216" dxfId="2" stopIfTrue="1">
      <formula>#REF!="bs"</formula>
    </cfRule>
  </conditionalFormatting>
  <conditionalFormatting sqref="H67">
    <cfRule type="expression" priority="217" dxfId="88" stopIfTrue="1">
      <formula>AND($N$1="CU",H67="Umpire")</formula>
    </cfRule>
    <cfRule type="expression" priority="218" dxfId="87" stopIfTrue="1">
      <formula>AND($N$1="CU",H67&lt;&gt;"Umpire",#REF!&lt;&gt;"")</formula>
    </cfRule>
    <cfRule type="expression" priority="219" dxfId="86" stopIfTrue="1">
      <formula>AND($N$1="CU",H67&lt;&gt;"Umpire")</formula>
    </cfRule>
  </conditionalFormatting>
  <conditionalFormatting sqref="H59">
    <cfRule type="expression" priority="220" dxfId="88" stopIfTrue="1">
      <formula>AND($N$1="CU",H59="Umpire")</formula>
    </cfRule>
    <cfRule type="expression" priority="221" dxfId="87" stopIfTrue="1">
      <formula>AND($N$1="CU",H59&lt;&gt;"Umpire",#REF!&lt;&gt;"")</formula>
    </cfRule>
    <cfRule type="expression" priority="222" dxfId="86" stopIfTrue="1">
      <formula>AND($N$1="CU",H59&lt;&gt;"Umpire")</formula>
    </cfRule>
  </conditionalFormatting>
  <conditionalFormatting sqref="S69">
    <cfRule type="expression" priority="97" dxfId="2" stopIfTrue="1">
      <formula>#REF!="as"</formula>
    </cfRule>
    <cfRule type="expression" priority="98" dxfId="2" stopIfTrue="1">
      <formula>#REF!="bs"</formula>
    </cfRule>
  </conditionalFormatting>
  <conditionalFormatting sqref="S70">
    <cfRule type="expression" priority="99" dxfId="2" stopIfTrue="1">
      <formula>#REF!="as"</formula>
    </cfRule>
    <cfRule type="expression" priority="100" dxfId="2" stopIfTrue="1">
      <formula>#REF!="bs"</formula>
    </cfRule>
  </conditionalFormatting>
  <conditionalFormatting sqref="S66">
    <cfRule type="expression" priority="101" dxfId="2" stopIfTrue="1">
      <formula>#REF!="as"</formula>
    </cfRule>
    <cfRule type="expression" priority="102" dxfId="2" stopIfTrue="1">
      <formula>#REF!="bs"</formula>
    </cfRule>
  </conditionalFormatting>
  <conditionalFormatting sqref="H43">
    <cfRule type="expression" priority="93" dxfId="1" stopIfTrue="1">
      <formula>$C43=""</formula>
    </cfRule>
    <cfRule type="expression" priority="94" dxfId="2" stopIfTrue="1">
      <formula>AND($D43&lt;5,$C43&gt;0)</formula>
    </cfRule>
  </conditionalFormatting>
  <conditionalFormatting sqref="H44">
    <cfRule type="expression" priority="95" dxfId="1" stopIfTrue="1">
      <formula>$C43=""</formula>
    </cfRule>
    <cfRule type="expression" priority="96" dxfId="2" stopIfTrue="1">
      <formula>AND($D43&lt;5,$C43&gt;0)</formula>
    </cfRule>
  </conditionalFormatting>
  <conditionalFormatting sqref="J10">
    <cfRule type="expression" priority="89" dxfId="1" stopIfTrue="1">
      <formula>OR(J10="Bye",H10="")</formula>
    </cfRule>
    <cfRule type="expression" priority="90" dxfId="2" stopIfTrue="1">
      <formula>AND(#REF!&lt;5,$C10&gt;0)</formula>
    </cfRule>
  </conditionalFormatting>
  <conditionalFormatting sqref="J9">
    <cfRule type="expression" priority="91" dxfId="1" stopIfTrue="1">
      <formula>OR(J9="Bye",H9="")</formula>
    </cfRule>
    <cfRule type="expression" priority="92" dxfId="2" stopIfTrue="1">
      <formula>AND(#REF!&lt;5,$C9&gt;0)</formula>
    </cfRule>
  </conditionalFormatting>
  <conditionalFormatting sqref="J26">
    <cfRule type="expression" priority="87" dxfId="1" stopIfTrue="1">
      <formula>$C25=""</formula>
    </cfRule>
    <cfRule type="expression" priority="88" dxfId="0" stopIfTrue="1">
      <formula>AND(#REF!&lt;5,$C25&gt;0)</formula>
    </cfRule>
  </conditionalFormatting>
  <conditionalFormatting sqref="J25">
    <cfRule type="expression" priority="85" dxfId="1" stopIfTrue="1">
      <formula>OR(J25="Bye",H25="")</formula>
    </cfRule>
    <cfRule type="expression" priority="86" dxfId="2" stopIfTrue="1">
      <formula>AND(#REF!&lt;5,$C25&gt;0)</formula>
    </cfRule>
  </conditionalFormatting>
  <conditionalFormatting sqref="J33">
    <cfRule type="expression" priority="81" dxfId="1" stopIfTrue="1">
      <formula>OR(J33="Bye",H33="")</formula>
    </cfRule>
    <cfRule type="expression" priority="82" dxfId="2" stopIfTrue="1">
      <formula>AND($D33&lt;5,$C33&gt;0)</formula>
    </cfRule>
  </conditionalFormatting>
  <conditionalFormatting sqref="J34">
    <cfRule type="expression" priority="83" dxfId="1" stopIfTrue="1">
      <formula>$C33=""</formula>
    </cfRule>
    <cfRule type="expression" priority="84" dxfId="0" stopIfTrue="1">
      <formula>AND($D33&lt;5,$C33&gt;0)</formula>
    </cfRule>
  </conditionalFormatting>
  <conditionalFormatting sqref="J41">
    <cfRule type="expression" priority="77" dxfId="1" stopIfTrue="1">
      <formula>OR(J41="Bye",H41="")</formula>
    </cfRule>
    <cfRule type="expression" priority="78" dxfId="2" stopIfTrue="1">
      <formula>AND($D41&lt;5,$C41&gt;0)</formula>
    </cfRule>
  </conditionalFormatting>
  <conditionalFormatting sqref="J42">
    <cfRule type="expression" priority="79" dxfId="1" stopIfTrue="1">
      <formula>$C41=""</formula>
    </cfRule>
    <cfRule type="expression" priority="80" dxfId="0" stopIfTrue="1">
      <formula>AND($D41&lt;5,$C41&gt;0)</formula>
    </cfRule>
  </conditionalFormatting>
  <conditionalFormatting sqref="J50">
    <cfRule type="expression" priority="73" dxfId="1" stopIfTrue="1">
      <formula>OR(J50="Bye",H50="")</formula>
    </cfRule>
    <cfRule type="expression" priority="74" dxfId="2" stopIfTrue="1">
      <formula>AND(#REF!&lt;5,$C50&gt;0)</formula>
    </cfRule>
  </conditionalFormatting>
  <conditionalFormatting sqref="J51">
    <cfRule type="expression" priority="75" dxfId="1" stopIfTrue="1">
      <formula>$C50=""</formula>
    </cfRule>
    <cfRule type="expression" priority="76" dxfId="0" stopIfTrue="1">
      <formula>AND(#REF!&lt;5,$C50&gt;0)</formula>
    </cfRule>
  </conditionalFormatting>
  <conditionalFormatting sqref="J58">
    <cfRule type="expression" priority="69" dxfId="1" stopIfTrue="1">
      <formula>OR(J58="Bye",H58="")</formula>
    </cfRule>
    <cfRule type="expression" priority="70" dxfId="2" stopIfTrue="1">
      <formula>AND($D58&lt;5,$C58&gt;0)</formula>
    </cfRule>
  </conditionalFormatting>
  <conditionalFormatting sqref="J59">
    <cfRule type="expression" priority="71" dxfId="1" stopIfTrue="1">
      <formula>$C58=""</formula>
    </cfRule>
    <cfRule type="expression" priority="72" dxfId="0" stopIfTrue="1">
      <formula>AND($D58&lt;5,$C58&gt;0)</formula>
    </cfRule>
  </conditionalFormatting>
  <conditionalFormatting sqref="J66">
    <cfRule type="expression" priority="65" dxfId="1" stopIfTrue="1">
      <formula>OR(J66="Bye",H66="")</formula>
    </cfRule>
    <cfRule type="expression" priority="66" dxfId="2" stopIfTrue="1">
      <formula>AND(#REF!&lt;5,$C66&gt;0)</formula>
    </cfRule>
  </conditionalFormatting>
  <conditionalFormatting sqref="J67">
    <cfRule type="expression" priority="67" dxfId="1" stopIfTrue="1">
      <formula>$C66=""</formula>
    </cfRule>
    <cfRule type="expression" priority="68" dxfId="0" stopIfTrue="1">
      <formula>AND(#REF!&lt;5,$C66&gt;0)</formula>
    </cfRule>
  </conditionalFormatting>
  <conditionalFormatting sqref="L14">
    <cfRule type="expression" priority="61" dxfId="1" stopIfTrue="1">
      <formula>OR(L14="Bye",J14="")</formula>
    </cfRule>
    <cfRule type="expression" priority="62" dxfId="2" stopIfTrue="1">
      <formula>AND(#REF!&lt;5,$C14&gt;0)</formula>
    </cfRule>
  </conditionalFormatting>
  <conditionalFormatting sqref="L13">
    <cfRule type="expression" priority="63" dxfId="1" stopIfTrue="1">
      <formula>OR(L13="Bye",J13="")</formula>
    </cfRule>
    <cfRule type="expression" priority="64" dxfId="2" stopIfTrue="1">
      <formula>AND(#REF!&lt;5,$C13&gt;0)</formula>
    </cfRule>
  </conditionalFormatting>
  <conditionalFormatting sqref="L29">
    <cfRule type="expression" priority="57" dxfId="1" stopIfTrue="1">
      <formula>OR(L29="Bye",J29="")</formula>
    </cfRule>
    <cfRule type="expression" priority="58" dxfId="2" stopIfTrue="1">
      <formula>AND($D29&lt;5,$C29&gt;0)</formula>
    </cfRule>
  </conditionalFormatting>
  <conditionalFormatting sqref="L30">
    <cfRule type="expression" priority="59" dxfId="1" stopIfTrue="1">
      <formula>$C29=""</formula>
    </cfRule>
    <cfRule type="expression" priority="60" dxfId="0" stopIfTrue="1">
      <formula>AND($D29&lt;5,$C29&gt;0)</formula>
    </cfRule>
  </conditionalFormatting>
  <conditionalFormatting sqref="L45">
    <cfRule type="expression" priority="53" dxfId="1" stopIfTrue="1">
      <formula>OR(L45="Bye",J45="")</formula>
    </cfRule>
    <cfRule type="expression" priority="54" dxfId="2" stopIfTrue="1">
      <formula>AND(#REF!&lt;5,$C45&gt;0)</formula>
    </cfRule>
  </conditionalFormatting>
  <conditionalFormatting sqref="L46">
    <cfRule type="expression" priority="55" dxfId="1" stopIfTrue="1">
      <formula>$C45=""</formula>
    </cfRule>
    <cfRule type="expression" priority="56" dxfId="0" stopIfTrue="1">
      <formula>AND(#REF!&lt;5,$C45&gt;0)</formula>
    </cfRule>
  </conditionalFormatting>
  <conditionalFormatting sqref="L62">
    <cfRule type="expression" priority="49" dxfId="1" stopIfTrue="1">
      <formula>OR(L62="Bye",J62="")</formula>
    </cfRule>
    <cfRule type="expression" priority="50" dxfId="2" stopIfTrue="1">
      <formula>AND(#REF!&lt;5,$C62&gt;0)</formula>
    </cfRule>
  </conditionalFormatting>
  <conditionalFormatting sqref="L63">
    <cfRule type="expression" priority="51" dxfId="1" stopIfTrue="1">
      <formula>$C62=""</formula>
    </cfRule>
    <cfRule type="expression" priority="52" dxfId="0" stopIfTrue="1">
      <formula>AND(#REF!&lt;5,$C62&gt;0)</formula>
    </cfRule>
  </conditionalFormatting>
  <conditionalFormatting sqref="P37">
    <cfRule type="expression" priority="45" dxfId="2" stopIfTrue="1">
      <formula>#REF!="as"</formula>
    </cfRule>
    <cfRule type="expression" priority="46" dxfId="2" stopIfTrue="1">
      <formula>#REF!="bs"</formula>
    </cfRule>
  </conditionalFormatting>
  <conditionalFormatting sqref="P38">
    <cfRule type="expression" priority="47" dxfId="2" stopIfTrue="1">
      <formula>#REF!="as"</formula>
    </cfRule>
    <cfRule type="expression" priority="48" dxfId="2" stopIfTrue="1">
      <formula>#REF!="bs"</formula>
    </cfRule>
  </conditionalFormatting>
  <conditionalFormatting sqref="E43">
    <cfRule type="expression" priority="41" dxfId="1" stopIfTrue="1">
      <formula>$C42=""</formula>
    </cfRule>
    <cfRule type="expression" priority="42" dxfId="0" stopIfTrue="1">
      <formula>AND($D42&lt;5,$C42&gt;0)</formula>
    </cfRule>
  </conditionalFormatting>
  <conditionalFormatting sqref="F43">
    <cfRule type="expression" priority="43" dxfId="1" stopIfTrue="1">
      <formula>$C42=""</formula>
    </cfRule>
    <cfRule type="expression" priority="44" dxfId="2" stopIfTrue="1">
      <formula>AND($D42&lt;5,$C42&gt;0)</formula>
    </cfRule>
  </conditionalFormatting>
  <conditionalFormatting sqref="E39:I40">
    <cfRule type="expression" priority="39" dxfId="1" stopIfTrue="1">
      <formula>$C39=""</formula>
    </cfRule>
    <cfRule type="expression" priority="40" dxfId="0" stopIfTrue="1">
      <formula>AND(#REF!&lt;3,$C39&gt;0)</formula>
    </cfRule>
  </conditionalFormatting>
  <conditionalFormatting sqref="J10">
    <cfRule type="expression" priority="37" dxfId="1" stopIfTrue="1">
      <formula>OR(J10="Bye",H10="")</formula>
    </cfRule>
    <cfRule type="expression" priority="38" dxfId="2" stopIfTrue="1">
      <formula>AND(#REF!&lt;5,$C10&gt;0)</formula>
    </cfRule>
  </conditionalFormatting>
  <conditionalFormatting sqref="J9">
    <cfRule type="expression" priority="35" dxfId="1" stopIfTrue="1">
      <formula>OR(J9="Bye",H9="")</formula>
    </cfRule>
    <cfRule type="expression" priority="36" dxfId="2" stopIfTrue="1">
      <formula>AND(#REF!&lt;5,$C9&gt;0)</formula>
    </cfRule>
  </conditionalFormatting>
  <conditionalFormatting sqref="J25">
    <cfRule type="expression" priority="33" dxfId="1" stopIfTrue="1">
      <formula>OR(J25="Bye",H25="")</formula>
    </cfRule>
    <cfRule type="expression" priority="34" dxfId="2" stopIfTrue="1">
      <formula>AND(#REF!&lt;5,$C25&gt;0)</formula>
    </cfRule>
  </conditionalFormatting>
  <conditionalFormatting sqref="J26">
    <cfRule type="expression" priority="31" dxfId="1" stopIfTrue="1">
      <formula>$C25=""</formula>
    </cfRule>
    <cfRule type="expression" priority="32" dxfId="0" stopIfTrue="1">
      <formula>AND(#REF!&lt;5,$C25&gt;0)</formula>
    </cfRule>
  </conditionalFormatting>
  <conditionalFormatting sqref="J41">
    <cfRule type="expression" priority="29" dxfId="1" stopIfTrue="1">
      <formula>OR(J41="Bye",H41="")</formula>
    </cfRule>
    <cfRule type="expression" priority="30" dxfId="2" stopIfTrue="1">
      <formula>AND($D41&lt;5,$C41&gt;0)</formula>
    </cfRule>
  </conditionalFormatting>
  <conditionalFormatting sqref="J42">
    <cfRule type="expression" priority="27" dxfId="1" stopIfTrue="1">
      <formula>$C41=""</formula>
    </cfRule>
    <cfRule type="expression" priority="28" dxfId="0" stopIfTrue="1">
      <formula>AND($D41&lt;5,$C41&gt;0)</formula>
    </cfRule>
  </conditionalFormatting>
  <conditionalFormatting sqref="J41:J42">
    <cfRule type="expression" priority="25" dxfId="1" stopIfTrue="1">
      <formula>$C41=""</formula>
    </cfRule>
    <cfRule type="expression" priority="26" dxfId="0" stopIfTrue="1">
      <formula>AND(#REF!&lt;3,$C41&gt;0)</formula>
    </cfRule>
  </conditionalFormatting>
  <conditionalFormatting sqref="J58">
    <cfRule type="expression" priority="23" dxfId="1" stopIfTrue="1">
      <formula>OR(J58="Bye",H58="")</formula>
    </cfRule>
    <cfRule type="expression" priority="24" dxfId="2" stopIfTrue="1">
      <formula>AND($D58&lt;5,$C58&gt;0)</formula>
    </cfRule>
  </conditionalFormatting>
  <conditionalFormatting sqref="J59">
    <cfRule type="expression" priority="21" dxfId="1" stopIfTrue="1">
      <formula>$C58=""</formula>
    </cfRule>
    <cfRule type="expression" priority="22" dxfId="0" stopIfTrue="1">
      <formula>AND($D58&lt;5,$C58&gt;0)</formula>
    </cfRule>
  </conditionalFormatting>
  <conditionalFormatting sqref="J66">
    <cfRule type="expression" priority="19" dxfId="1" stopIfTrue="1">
      <formula>OR(J66="Bye",H66="")</formula>
    </cfRule>
    <cfRule type="expression" priority="20" dxfId="2" stopIfTrue="1">
      <formula>AND(#REF!&lt;5,$C66&gt;0)</formula>
    </cfRule>
  </conditionalFormatting>
  <conditionalFormatting sqref="J67">
    <cfRule type="expression" priority="17" dxfId="1" stopIfTrue="1">
      <formula>$C66=""</formula>
    </cfRule>
    <cfRule type="expression" priority="18" dxfId="0" stopIfTrue="1">
      <formula>AND(#REF!&lt;5,$C66&gt;0)</formula>
    </cfRule>
  </conditionalFormatting>
  <conditionalFormatting sqref="N22">
    <cfRule type="expression" priority="15" dxfId="1" stopIfTrue="1">
      <formula>OR(N22="Bye",L22="")</formula>
    </cfRule>
    <cfRule type="expression" priority="16" dxfId="2" stopIfTrue="1">
      <formula>AND(#REF!&lt;5,$C22&gt;0)</formula>
    </cfRule>
  </conditionalFormatting>
  <conditionalFormatting sqref="N21">
    <cfRule type="expression" priority="13" dxfId="1" stopIfTrue="1">
      <formula>OR(N21="Bye",L21="")</formula>
    </cfRule>
    <cfRule type="expression" priority="14" dxfId="2" stopIfTrue="1">
      <formula>AND(#REF!&lt;5,$C21&gt;0)</formula>
    </cfRule>
  </conditionalFormatting>
  <conditionalFormatting sqref="N54">
    <cfRule type="expression" priority="11" dxfId="1" stopIfTrue="1">
      <formula>OR(N54="Bye",L54="")</formula>
    </cfRule>
    <cfRule type="expression" priority="12" dxfId="2" stopIfTrue="1">
      <formula>AND(#REF!&lt;5,$C54&gt;0)</formula>
    </cfRule>
  </conditionalFormatting>
  <conditionalFormatting sqref="N55">
    <cfRule type="expression" priority="9" dxfId="1" stopIfTrue="1">
      <formula>$C54=""</formula>
    </cfRule>
    <cfRule type="expression" priority="10" dxfId="0" stopIfTrue="1">
      <formula>AND(#REF!&lt;5,$C54&gt;0)</formula>
    </cfRule>
  </conditionalFormatting>
  <conditionalFormatting sqref="N66">
    <cfRule type="expression" priority="7" dxfId="1" stopIfTrue="1">
      <formula>OR(N66="Bye",L66="")</formula>
    </cfRule>
    <cfRule type="expression" priority="8" dxfId="2" stopIfTrue="1">
      <formula>AND($D66&lt;5,$C66&gt;0)</formula>
    </cfRule>
  </conditionalFormatting>
  <conditionalFormatting sqref="N67">
    <cfRule type="expression" priority="5" dxfId="1" stopIfTrue="1">
      <formula>$C66=""</formula>
    </cfRule>
    <cfRule type="expression" priority="6" dxfId="0" stopIfTrue="1">
      <formula>AND($D66&lt;5,$C66&gt;0)</formula>
    </cfRule>
  </conditionalFormatting>
  <conditionalFormatting sqref="N70">
    <cfRule type="expression" priority="3" dxfId="1" stopIfTrue="1">
      <formula>OR(N70="Bye",L70="")</formula>
    </cfRule>
    <cfRule type="expression" priority="4" dxfId="2" stopIfTrue="1">
      <formula>AND(#REF!&lt;5,$C70&gt;0)</formula>
    </cfRule>
  </conditionalFormatting>
  <conditionalFormatting sqref="N71">
    <cfRule type="expression" priority="1" dxfId="1" stopIfTrue="1">
      <formula>$C70=""</formula>
    </cfRule>
    <cfRule type="expression" priority="2" dxfId="0" stopIfTrue="1">
      <formula>AND(#REF!&lt;5,$C70&gt;0)</formula>
    </cfRule>
  </conditionalFormatting>
  <dataValidations count="1">
    <dataValidation type="list" allowBlank="1" showInputMessage="1" sqref="H10 H18 H26 H34 H42 H51 H59 H67 J63 J46 L55 N38 J30 L22 J14">
      <formula1>$T$7:$T$18</formula1>
    </dataValidation>
  </dataValidations>
  <printOptions horizontalCentered="1"/>
  <pageMargins left="0" right="0" top="0.3937007874015748" bottom="0.3937007874015748" header="0" footer="0"/>
  <pageSetup horizontalDpi="300" verticalDpi="300" orientation="portrait" paperSize="9" scale="93" r:id="rId1"/>
</worksheet>
</file>

<file path=xl/worksheets/sheet5.xml><?xml version="1.0" encoding="utf-8"?>
<worksheet xmlns="http://schemas.openxmlformats.org/spreadsheetml/2006/main" xmlns:r="http://schemas.openxmlformats.org/officeDocument/2006/relationships">
  <sheetPr codeName="Sheet38"/>
  <dimension ref="A1:V82"/>
  <sheetViews>
    <sheetView showGridLines="0" showZeros="0" view="pageBreakPreview" zoomScaleNormal="130" zoomScaleSheetLayoutView="100" zoomScalePageLayoutView="0" workbookViewId="0" topLeftCell="A50">
      <selection activeCell="P48" sqref="P48"/>
    </sheetView>
  </sheetViews>
  <sheetFormatPr defaultColWidth="9.140625" defaultRowHeight="12.75"/>
  <cols>
    <col min="1" max="1" width="3.28125" style="93" customWidth="1"/>
    <col min="2" max="2" width="4.8515625" style="93" customWidth="1"/>
    <col min="3" max="3" width="0.13671875" style="93" customWidth="1"/>
    <col min="4" max="4" width="4.28125" style="93" customWidth="1"/>
    <col min="5" max="5" width="15.7109375" style="93" customWidth="1"/>
    <col min="6" max="6" width="2.7109375" style="93" customWidth="1"/>
    <col min="7" max="7" width="7.7109375" style="93" customWidth="1"/>
    <col min="8" max="8" width="5.8515625" style="93" customWidth="1"/>
    <col min="9" max="9" width="4.57421875" style="232" customWidth="1"/>
    <col min="10" max="10" width="12.140625" style="93" customWidth="1"/>
    <col min="11" max="11" width="1.7109375" style="232" customWidth="1"/>
    <col min="12" max="12" width="10.7109375" style="93" customWidth="1"/>
    <col min="13" max="13" width="1.7109375" style="231" customWidth="1"/>
    <col min="14" max="14" width="10.7109375" style="93" customWidth="1"/>
    <col min="15" max="15" width="1.7109375" style="232" customWidth="1"/>
    <col min="16" max="16" width="9.8515625" style="93" customWidth="1"/>
    <col min="17" max="17" width="6.140625" style="231" customWidth="1"/>
    <col min="18" max="18" width="0" style="93" hidden="1" customWidth="1"/>
    <col min="19" max="19" width="8.57421875" style="93" customWidth="1"/>
    <col min="20" max="20" width="7.140625" style="93" hidden="1" customWidth="1"/>
    <col min="21" max="16384" width="9.140625" style="93" customWidth="1"/>
  </cols>
  <sheetData>
    <row r="1" spans="1:17" s="168" customFormat="1" ht="21.75" customHeight="1">
      <c r="A1" s="162"/>
      <c r="B1" s="163"/>
      <c r="C1" s="164"/>
      <c r="D1" s="165" t="s">
        <v>26</v>
      </c>
      <c r="E1" s="164"/>
      <c r="F1" s="164"/>
      <c r="G1" s="164"/>
      <c r="H1" s="164"/>
      <c r="I1" s="166"/>
      <c r="J1" s="167"/>
      <c r="K1" s="166"/>
      <c r="L1" s="167"/>
      <c r="M1" s="166"/>
      <c r="N1" s="166" t="s">
        <v>0</v>
      </c>
      <c r="O1" s="166"/>
      <c r="P1" s="164"/>
      <c r="Q1" s="166"/>
    </row>
    <row r="2" spans="1:17" s="174" customFormat="1" ht="12.75">
      <c r="A2" s="169">
        <f>'[2]Week SetUp'!$A$8</f>
        <v>0</v>
      </c>
      <c r="B2" s="170"/>
      <c r="C2" s="171"/>
      <c r="D2" s="167" t="s">
        <v>14</v>
      </c>
      <c r="E2" s="171"/>
      <c r="F2" s="172">
        <f>'[2]Week SetUp'!$C$8</f>
        <v>0</v>
      </c>
      <c r="G2" s="171"/>
      <c r="H2" s="171"/>
      <c r="I2" s="173"/>
      <c r="J2" s="348" t="s">
        <v>91</v>
      </c>
      <c r="K2" s="349"/>
      <c r="L2" s="349"/>
      <c r="M2" s="349"/>
      <c r="N2" s="349"/>
      <c r="O2" s="349"/>
      <c r="P2" s="349"/>
      <c r="Q2" s="173"/>
    </row>
    <row r="3" spans="1:17" s="178" customFormat="1" ht="11.25" customHeight="1">
      <c r="A3" s="244"/>
      <c r="B3" s="244"/>
      <c r="C3" s="244"/>
      <c r="D3" s="354" t="s">
        <v>94</v>
      </c>
      <c r="E3" s="354"/>
      <c r="F3" s="354"/>
      <c r="G3" s="354"/>
      <c r="H3" s="244"/>
      <c r="I3" s="245"/>
      <c r="J3" s="353" t="s">
        <v>95</v>
      </c>
      <c r="K3" s="353"/>
      <c r="L3" s="353"/>
      <c r="M3" s="245"/>
      <c r="N3" s="244" t="s">
        <v>13</v>
      </c>
      <c r="O3" s="245"/>
      <c r="P3" s="244"/>
      <c r="Q3" s="177"/>
    </row>
    <row r="4" spans="1:17" s="186" customFormat="1" ht="11.25" customHeight="1" thickBot="1">
      <c r="A4" s="350"/>
      <c r="B4" s="350"/>
      <c r="C4" s="350"/>
      <c r="D4" s="179"/>
      <c r="E4" s="179"/>
      <c r="F4" s="24"/>
      <c r="G4" s="180"/>
      <c r="H4" s="179"/>
      <c r="I4" s="181"/>
      <c r="J4" s="182"/>
      <c r="K4" s="183"/>
      <c r="L4" s="184" t="str">
        <f>'[2]Week SetUp'!$C$12</f>
        <v> </v>
      </c>
      <c r="M4" s="181"/>
      <c r="N4" s="351" t="s">
        <v>92</v>
      </c>
      <c r="O4" s="351"/>
      <c r="P4" s="351"/>
      <c r="Q4" s="185"/>
    </row>
    <row r="5" spans="1:17" s="178" customFormat="1" ht="9.75">
      <c r="A5" s="187"/>
      <c r="B5" s="188" t="s">
        <v>3</v>
      </c>
      <c r="C5" s="188" t="str">
        <f>IF(OR(F2="Week 3",F2="Masters"),"CP","Rank")</f>
        <v>Rank</v>
      </c>
      <c r="D5" s="188" t="s">
        <v>5</v>
      </c>
      <c r="E5" s="189" t="s">
        <v>15</v>
      </c>
      <c r="F5" s="189" t="s">
        <v>16</v>
      </c>
      <c r="G5" s="189"/>
      <c r="H5" s="189" t="s">
        <v>8</v>
      </c>
      <c r="I5" s="189"/>
      <c r="J5" s="188" t="s">
        <v>10</v>
      </c>
      <c r="K5" s="190"/>
      <c r="L5" s="188" t="s">
        <v>11</v>
      </c>
      <c r="M5" s="190"/>
      <c r="N5" s="188" t="s">
        <v>17</v>
      </c>
      <c r="O5" s="190"/>
      <c r="P5" s="188" t="s">
        <v>18</v>
      </c>
      <c r="Q5" s="191"/>
    </row>
    <row r="6" spans="1:17" s="178" customFormat="1" ht="3.75" customHeight="1" thickBot="1">
      <c r="A6" s="192"/>
      <c r="B6" s="193"/>
      <c r="C6" s="193"/>
      <c r="D6" s="193"/>
      <c r="E6" s="194"/>
      <c r="F6" s="194"/>
      <c r="G6" s="195"/>
      <c r="H6" s="194"/>
      <c r="I6" s="196"/>
      <c r="J6" s="193"/>
      <c r="K6" s="196"/>
      <c r="L6" s="193"/>
      <c r="M6" s="196"/>
      <c r="N6" s="193"/>
      <c r="O6" s="196"/>
      <c r="P6" s="193"/>
      <c r="Q6" s="197"/>
    </row>
    <row r="7" spans="1:20" s="201" customFormat="1" ht="10.5" customHeight="1">
      <c r="A7" s="122">
        <v>1</v>
      </c>
      <c r="B7" s="198"/>
      <c r="C7" s="198"/>
      <c r="D7" s="310">
        <v>1</v>
      </c>
      <c r="E7" s="198" t="s">
        <v>29</v>
      </c>
      <c r="F7" s="198" t="s">
        <v>30</v>
      </c>
      <c r="G7" s="200"/>
      <c r="H7" s="198" t="s">
        <v>28</v>
      </c>
      <c r="I7" s="135"/>
      <c r="J7" s="117"/>
      <c r="K7" s="118"/>
      <c r="L7" s="117"/>
      <c r="M7" s="118"/>
      <c r="N7" s="117"/>
      <c r="O7" s="118"/>
      <c r="P7" s="117"/>
      <c r="Q7" s="118"/>
      <c r="T7" s="202" t="str">
        <f>'[2]Officials'!P24</f>
        <v>Umpire</v>
      </c>
    </row>
    <row r="8" spans="1:20" s="201" customFormat="1" ht="9" customHeight="1">
      <c r="A8" s="122"/>
      <c r="B8" s="122"/>
      <c r="C8" s="122"/>
      <c r="D8" s="122"/>
      <c r="E8" s="203" t="s">
        <v>109</v>
      </c>
      <c r="F8" s="200" t="s">
        <v>107</v>
      </c>
      <c r="G8" s="204"/>
      <c r="H8" s="198" t="s">
        <v>28</v>
      </c>
      <c r="I8" s="129"/>
      <c r="J8" s="127"/>
      <c r="K8" s="118"/>
      <c r="L8" s="117"/>
      <c r="M8" s="118"/>
      <c r="N8" s="117"/>
      <c r="O8" s="118"/>
      <c r="P8" s="117"/>
      <c r="Q8" s="118"/>
      <c r="T8" s="205" t="str">
        <f>'[2]Officials'!P25</f>
        <v> </v>
      </c>
    </row>
    <row r="9" spans="1:20" s="201" customFormat="1" ht="9" customHeight="1">
      <c r="A9" s="122"/>
      <c r="B9" s="82"/>
      <c r="C9" s="82"/>
      <c r="D9" s="82"/>
      <c r="E9" s="206"/>
      <c r="F9" s="206"/>
      <c r="G9" s="195"/>
      <c r="H9" s="206"/>
      <c r="I9" s="125"/>
      <c r="J9" s="198" t="s">
        <v>29</v>
      </c>
      <c r="K9" s="121"/>
      <c r="L9" s="117"/>
      <c r="M9" s="118"/>
      <c r="N9" s="117"/>
      <c r="O9" s="118"/>
      <c r="P9" s="117"/>
      <c r="Q9" s="118"/>
      <c r="T9" s="205" t="str">
        <f>'[2]Officials'!P26</f>
        <v> </v>
      </c>
    </row>
    <row r="10" spans="1:20" s="201" customFormat="1" ht="9" customHeight="1">
      <c r="A10" s="122"/>
      <c r="B10" s="82"/>
      <c r="C10" s="82"/>
      <c r="D10" s="82"/>
      <c r="E10" s="206"/>
      <c r="F10" s="206"/>
      <c r="G10" s="195"/>
      <c r="H10" s="126"/>
      <c r="I10" s="207"/>
      <c r="J10" s="203" t="s">
        <v>109</v>
      </c>
      <c r="K10" s="116"/>
      <c r="L10" s="117"/>
      <c r="M10" s="118"/>
      <c r="N10" s="117"/>
      <c r="O10" s="118"/>
      <c r="P10" s="117"/>
      <c r="Q10" s="118"/>
      <c r="T10" s="205" t="str">
        <f>'[2]Officials'!P27</f>
        <v> </v>
      </c>
    </row>
    <row r="11" spans="1:20" s="201" customFormat="1" ht="9" customHeight="1">
      <c r="A11" s="122">
        <v>2</v>
      </c>
      <c r="B11" s="203"/>
      <c r="C11" s="203"/>
      <c r="D11" s="65"/>
      <c r="E11" s="200" t="s">
        <v>165</v>
      </c>
      <c r="F11" s="200"/>
      <c r="G11" s="198"/>
      <c r="H11" s="200"/>
      <c r="I11" s="130"/>
      <c r="J11" s="82"/>
      <c r="K11" s="119"/>
      <c r="L11" s="120"/>
      <c r="M11" s="121"/>
      <c r="N11" s="117"/>
      <c r="O11" s="118"/>
      <c r="P11" s="117"/>
      <c r="Q11" s="118"/>
      <c r="T11" s="205" t="str">
        <f>'[2]Officials'!P28</f>
        <v> </v>
      </c>
    </row>
    <row r="12" spans="1:20" s="201" customFormat="1" ht="9" customHeight="1">
      <c r="A12" s="122"/>
      <c r="B12" s="122"/>
      <c r="C12" s="122"/>
      <c r="D12" s="122"/>
      <c r="E12" s="200" t="s">
        <v>165</v>
      </c>
      <c r="F12" s="200"/>
      <c r="G12" s="115"/>
      <c r="H12" s="200"/>
      <c r="I12" s="129"/>
      <c r="J12" s="117"/>
      <c r="K12" s="119"/>
      <c r="L12" s="123"/>
      <c r="M12" s="124"/>
      <c r="N12" s="117"/>
      <c r="O12" s="118"/>
      <c r="P12" s="117"/>
      <c r="Q12" s="118"/>
      <c r="T12" s="205" t="str">
        <f>'[2]Officials'!P29</f>
        <v> </v>
      </c>
    </row>
    <row r="13" spans="1:22" s="201" customFormat="1" ht="9" customHeight="1">
      <c r="A13" s="122"/>
      <c r="B13" s="82"/>
      <c r="C13" s="82"/>
      <c r="D13" s="59"/>
      <c r="E13" s="206"/>
      <c r="F13" s="206"/>
      <c r="G13" s="195"/>
      <c r="H13" s="206"/>
      <c r="I13" s="132"/>
      <c r="J13" s="117"/>
      <c r="K13" s="125"/>
      <c r="L13" s="198" t="s">
        <v>29</v>
      </c>
      <c r="M13" s="118"/>
      <c r="N13" s="117"/>
      <c r="O13" s="118"/>
      <c r="P13" s="117"/>
      <c r="Q13" s="118"/>
      <c r="T13" s="205" t="str">
        <f>'[2]Officials'!P30</f>
        <v> </v>
      </c>
      <c r="V13" s="246"/>
    </row>
    <row r="14" spans="1:22" s="201" customFormat="1" ht="9" customHeight="1">
      <c r="A14" s="122"/>
      <c r="B14" s="82"/>
      <c r="C14" s="82"/>
      <c r="D14" s="59"/>
      <c r="E14" s="206"/>
      <c r="F14" s="206"/>
      <c r="G14" s="195"/>
      <c r="H14" s="206"/>
      <c r="I14" s="132"/>
      <c r="J14" s="126"/>
      <c r="L14" s="203" t="s">
        <v>109</v>
      </c>
      <c r="M14" s="116"/>
      <c r="N14" s="117"/>
      <c r="O14" s="118"/>
      <c r="P14" s="117"/>
      <c r="Q14" s="118"/>
      <c r="T14" s="205" t="str">
        <f>'[2]Officials'!P31</f>
        <v> </v>
      </c>
      <c r="V14" s="246"/>
    </row>
    <row r="15" spans="1:22" s="201" customFormat="1" ht="9" customHeight="1">
      <c r="A15" s="122">
        <v>3</v>
      </c>
      <c r="B15" s="203"/>
      <c r="C15" s="203"/>
      <c r="D15" s="65"/>
      <c r="E15" s="200" t="s">
        <v>33</v>
      </c>
      <c r="F15" s="200" t="s">
        <v>34</v>
      </c>
      <c r="G15" s="198"/>
      <c r="H15" s="200" t="s">
        <v>28</v>
      </c>
      <c r="I15" s="135"/>
      <c r="J15" s="117"/>
      <c r="K15" s="119"/>
      <c r="L15" s="82" t="s">
        <v>205</v>
      </c>
      <c r="M15" s="119"/>
      <c r="N15" s="120"/>
      <c r="O15" s="118"/>
      <c r="P15" s="117"/>
      <c r="Q15" s="118"/>
      <c r="T15" s="205" t="str">
        <f>'[2]Officials'!P32</f>
        <v> </v>
      </c>
      <c r="V15" s="246"/>
    </row>
    <row r="16" spans="1:20" s="201" customFormat="1" ht="9" customHeight="1">
      <c r="A16" s="122"/>
      <c r="B16" s="122"/>
      <c r="C16" s="122"/>
      <c r="D16" s="317"/>
      <c r="E16" s="200" t="s">
        <v>42</v>
      </c>
      <c r="F16" s="200" t="s">
        <v>43</v>
      </c>
      <c r="G16" s="115"/>
      <c r="H16" s="200" t="s">
        <v>44</v>
      </c>
      <c r="I16" s="129"/>
      <c r="J16" s="127"/>
      <c r="K16" s="119"/>
      <c r="L16" s="117"/>
      <c r="M16" s="119"/>
      <c r="N16" s="117"/>
      <c r="O16" s="118"/>
      <c r="P16" s="117"/>
      <c r="Q16" s="118"/>
      <c r="T16" s="205" t="str">
        <f>'[2]Officials'!P33</f>
        <v> </v>
      </c>
    </row>
    <row r="17" spans="1:20" s="201" customFormat="1" ht="9" customHeight="1">
      <c r="A17" s="122"/>
      <c r="B17" s="82"/>
      <c r="C17" s="82"/>
      <c r="D17" s="250"/>
      <c r="E17" s="206"/>
      <c r="F17" s="206"/>
      <c r="G17" s="195"/>
      <c r="H17" s="206"/>
      <c r="I17" s="125"/>
      <c r="J17" s="200" t="s">
        <v>33</v>
      </c>
      <c r="K17" s="128"/>
      <c r="L17" s="117"/>
      <c r="M17" s="119"/>
      <c r="N17" s="117"/>
      <c r="O17" s="118"/>
      <c r="P17" s="117"/>
      <c r="Q17" s="118"/>
      <c r="T17" s="205" t="str">
        <f>'[2]Officials'!P34</f>
        <v> </v>
      </c>
    </row>
    <row r="18" spans="1:20" s="201" customFormat="1" ht="9" customHeight="1" thickBot="1">
      <c r="A18" s="122"/>
      <c r="B18" s="82"/>
      <c r="C18" s="82"/>
      <c r="D18" s="250"/>
      <c r="E18" s="206"/>
      <c r="F18" s="206"/>
      <c r="G18" s="195"/>
      <c r="H18" s="126"/>
      <c r="J18" s="200" t="s">
        <v>42</v>
      </c>
      <c r="K18" s="129"/>
      <c r="L18" s="117"/>
      <c r="M18" s="119"/>
      <c r="N18" s="117"/>
      <c r="O18" s="118"/>
      <c r="P18" s="117"/>
      <c r="Q18" s="118"/>
      <c r="T18" s="208" t="str">
        <f>'[2]Officials'!P35</f>
        <v>None</v>
      </c>
    </row>
    <row r="19" spans="1:17" s="201" customFormat="1" ht="9" customHeight="1">
      <c r="A19" s="122">
        <v>4</v>
      </c>
      <c r="B19" s="203"/>
      <c r="C19" s="203"/>
      <c r="D19" s="65"/>
      <c r="E19" s="200" t="s">
        <v>45</v>
      </c>
      <c r="F19" s="200" t="s">
        <v>34</v>
      </c>
      <c r="G19" s="200"/>
      <c r="H19" s="200" t="s">
        <v>44</v>
      </c>
      <c r="I19" s="130"/>
      <c r="J19" s="82" t="s">
        <v>181</v>
      </c>
      <c r="K19" s="118"/>
      <c r="L19" s="120"/>
      <c r="M19" s="128"/>
      <c r="N19" s="117"/>
      <c r="O19" s="118"/>
      <c r="P19" s="117"/>
      <c r="Q19" s="118"/>
    </row>
    <row r="20" spans="1:17" s="201" customFormat="1" ht="9" customHeight="1">
      <c r="A20" s="122"/>
      <c r="B20" s="122"/>
      <c r="C20" s="122"/>
      <c r="D20" s="318"/>
      <c r="E20" s="200" t="s">
        <v>115</v>
      </c>
      <c r="F20" s="200" t="s">
        <v>104</v>
      </c>
      <c r="G20" s="204"/>
      <c r="H20" s="200" t="s">
        <v>44</v>
      </c>
      <c r="I20" s="129"/>
      <c r="J20" s="82"/>
      <c r="K20" s="118"/>
      <c r="L20" s="123"/>
      <c r="M20" s="131"/>
      <c r="N20" s="117"/>
      <c r="O20" s="132"/>
      <c r="P20" s="117"/>
      <c r="Q20" s="118"/>
    </row>
    <row r="21" spans="1:17" s="201" customFormat="1" ht="9" customHeight="1">
      <c r="A21" s="122"/>
      <c r="B21" s="82"/>
      <c r="C21" s="82"/>
      <c r="D21" s="319"/>
      <c r="E21" s="206"/>
      <c r="F21" s="206"/>
      <c r="G21" s="195"/>
      <c r="H21" s="206"/>
      <c r="I21" s="132"/>
      <c r="J21" s="117"/>
      <c r="K21" s="118"/>
      <c r="L21" s="117"/>
      <c r="M21" s="125"/>
      <c r="N21" s="134" t="s">
        <v>29</v>
      </c>
      <c r="O21" s="118"/>
      <c r="P21" s="117"/>
      <c r="Q21" s="118"/>
    </row>
    <row r="22" spans="1:17" s="201" customFormat="1" ht="9" customHeight="1">
      <c r="A22" s="122"/>
      <c r="B22" s="82"/>
      <c r="C22" s="82"/>
      <c r="D22" s="319"/>
      <c r="E22" s="206"/>
      <c r="F22" s="206"/>
      <c r="G22" s="195"/>
      <c r="H22" s="206"/>
      <c r="I22" s="132"/>
      <c r="J22" s="117"/>
      <c r="K22" s="118"/>
      <c r="L22" s="126"/>
      <c r="N22" s="134" t="s">
        <v>109</v>
      </c>
      <c r="O22" s="116"/>
      <c r="P22" s="117"/>
      <c r="Q22" s="118"/>
    </row>
    <row r="23" spans="1:17" s="201" customFormat="1" ht="9" customHeight="1">
      <c r="A23" s="122">
        <v>5</v>
      </c>
      <c r="B23" s="203"/>
      <c r="C23" s="203"/>
      <c r="D23" s="310">
        <v>3</v>
      </c>
      <c r="E23" s="198" t="s">
        <v>172</v>
      </c>
      <c r="F23" s="198" t="s">
        <v>105</v>
      </c>
      <c r="G23" s="198"/>
      <c r="H23" s="198" t="s">
        <v>28</v>
      </c>
      <c r="I23" s="135"/>
      <c r="J23" s="117"/>
      <c r="K23" s="118"/>
      <c r="L23" s="117"/>
      <c r="M23" s="119"/>
      <c r="N23" s="82" t="s">
        <v>223</v>
      </c>
      <c r="O23" s="119"/>
      <c r="P23" s="117"/>
      <c r="Q23" s="118"/>
    </row>
    <row r="24" spans="1:17" s="201" customFormat="1" ht="9" customHeight="1">
      <c r="A24" s="122"/>
      <c r="B24" s="122"/>
      <c r="C24" s="122"/>
      <c r="D24" s="318"/>
      <c r="E24" s="198" t="s">
        <v>37</v>
      </c>
      <c r="F24" s="198" t="s">
        <v>38</v>
      </c>
      <c r="G24" s="234"/>
      <c r="H24" s="198" t="s">
        <v>28</v>
      </c>
      <c r="I24" s="129"/>
      <c r="J24" s="127"/>
      <c r="K24" s="118"/>
      <c r="L24" s="117"/>
      <c r="M24" s="119"/>
      <c r="N24" s="117"/>
      <c r="O24" s="119"/>
      <c r="P24" s="117"/>
      <c r="Q24" s="118"/>
    </row>
    <row r="25" spans="1:17" s="201" customFormat="1" ht="9" customHeight="1">
      <c r="A25" s="122"/>
      <c r="B25" s="82"/>
      <c r="C25" s="82"/>
      <c r="D25" s="319"/>
      <c r="E25" s="206"/>
      <c r="F25" s="206"/>
      <c r="G25" s="195"/>
      <c r="H25" s="206"/>
      <c r="I25" s="125"/>
      <c r="J25" s="198" t="s">
        <v>155</v>
      </c>
      <c r="K25" s="121"/>
      <c r="L25" s="117"/>
      <c r="M25" s="119"/>
      <c r="N25" s="117"/>
      <c r="O25" s="119"/>
      <c r="P25" s="117"/>
      <c r="Q25" s="118"/>
    </row>
    <row r="26" spans="1:17" s="201" customFormat="1" ht="9" customHeight="1">
      <c r="A26" s="122"/>
      <c r="B26" s="82"/>
      <c r="C26" s="82"/>
      <c r="D26" s="319"/>
      <c r="E26" s="206"/>
      <c r="F26" s="206"/>
      <c r="G26" s="195"/>
      <c r="H26" s="126"/>
      <c r="J26" s="198" t="s">
        <v>37</v>
      </c>
      <c r="K26" s="116"/>
      <c r="L26" s="117"/>
      <c r="M26" s="119"/>
      <c r="N26" s="117"/>
      <c r="O26" s="119"/>
      <c r="P26" s="117"/>
      <c r="Q26" s="118"/>
    </row>
    <row r="27" spans="1:17" s="201" customFormat="1" ht="9" customHeight="1">
      <c r="A27" s="122">
        <v>6</v>
      </c>
      <c r="B27" s="203"/>
      <c r="C27" s="203"/>
      <c r="D27" s="65"/>
      <c r="E27" s="200" t="s">
        <v>61</v>
      </c>
      <c r="F27" s="200" t="s">
        <v>46</v>
      </c>
      <c r="G27" s="200"/>
      <c r="H27" s="200" t="s">
        <v>49</v>
      </c>
      <c r="I27" s="130"/>
      <c r="J27" s="82" t="s">
        <v>158</v>
      </c>
      <c r="K27" s="119"/>
      <c r="L27" s="120"/>
      <c r="M27" s="128"/>
      <c r="N27" s="117"/>
      <c r="O27" s="119"/>
      <c r="P27" s="117"/>
      <c r="Q27" s="118"/>
    </row>
    <row r="28" spans="1:17" s="201" customFormat="1" ht="9" customHeight="1">
      <c r="A28" s="122"/>
      <c r="B28" s="122"/>
      <c r="C28" s="122"/>
      <c r="D28" s="318"/>
      <c r="E28" s="200" t="s">
        <v>173</v>
      </c>
      <c r="F28" s="200" t="s">
        <v>60</v>
      </c>
      <c r="G28" s="204"/>
      <c r="H28" s="200" t="s">
        <v>28</v>
      </c>
      <c r="I28" s="129"/>
      <c r="J28" s="117"/>
      <c r="K28" s="119"/>
      <c r="L28" s="123"/>
      <c r="M28" s="131"/>
      <c r="N28" s="117"/>
      <c r="O28" s="119"/>
      <c r="P28" s="117"/>
      <c r="Q28" s="118"/>
    </row>
    <row r="29" spans="1:17" s="201" customFormat="1" ht="9" customHeight="1">
      <c r="A29" s="122"/>
      <c r="B29" s="82"/>
      <c r="C29" s="82"/>
      <c r="D29" s="250"/>
      <c r="E29" s="206"/>
      <c r="F29" s="206"/>
      <c r="G29" s="195"/>
      <c r="H29" s="206"/>
      <c r="I29" s="132"/>
      <c r="J29" s="117"/>
      <c r="K29" s="125"/>
      <c r="L29" s="200" t="s">
        <v>155</v>
      </c>
      <c r="M29" s="119"/>
      <c r="N29" s="117"/>
      <c r="O29" s="119"/>
      <c r="P29" s="117"/>
      <c r="Q29" s="118"/>
    </row>
    <row r="30" spans="1:17" s="201" customFormat="1" ht="9" customHeight="1">
      <c r="A30" s="122"/>
      <c r="B30" s="82"/>
      <c r="C30" s="82"/>
      <c r="D30" s="250"/>
      <c r="E30" s="206"/>
      <c r="F30" s="206"/>
      <c r="G30" s="195"/>
      <c r="H30" s="206"/>
      <c r="I30" s="132"/>
      <c r="J30" s="126"/>
      <c r="L30" s="200" t="s">
        <v>37</v>
      </c>
      <c r="M30" s="129"/>
      <c r="N30" s="117"/>
      <c r="O30" s="119"/>
      <c r="P30" s="117"/>
      <c r="Q30" s="118"/>
    </row>
    <row r="31" spans="1:17" s="201" customFormat="1" ht="9" customHeight="1">
      <c r="A31" s="122">
        <v>7</v>
      </c>
      <c r="B31" s="203"/>
      <c r="C31" s="203"/>
      <c r="D31" s="65"/>
      <c r="E31" s="200" t="s">
        <v>59</v>
      </c>
      <c r="F31" s="200" t="s">
        <v>46</v>
      </c>
      <c r="G31" s="200"/>
      <c r="H31" s="200" t="s">
        <v>28</v>
      </c>
      <c r="I31" s="135"/>
      <c r="J31" s="117"/>
      <c r="K31" s="119"/>
      <c r="L31" s="82" t="s">
        <v>148</v>
      </c>
      <c r="M31" s="118"/>
      <c r="N31" s="120"/>
      <c r="O31" s="119"/>
      <c r="P31" s="117"/>
      <c r="Q31" s="118"/>
    </row>
    <row r="32" spans="1:17" s="201" customFormat="1" ht="9" customHeight="1">
      <c r="A32" s="122"/>
      <c r="B32" s="122"/>
      <c r="C32" s="122"/>
      <c r="D32" s="318"/>
      <c r="E32" s="200" t="s">
        <v>56</v>
      </c>
      <c r="F32" s="200" t="s">
        <v>57</v>
      </c>
      <c r="G32" s="204"/>
      <c r="H32" s="200" t="s">
        <v>28</v>
      </c>
      <c r="I32" s="129"/>
      <c r="J32" s="127"/>
      <c r="K32" s="119"/>
      <c r="L32" s="117"/>
      <c r="M32" s="118"/>
      <c r="N32" s="117"/>
      <c r="O32" s="119"/>
      <c r="P32" s="117"/>
      <c r="Q32" s="118"/>
    </row>
    <row r="33" spans="1:17" s="201" customFormat="1" ht="9" customHeight="1">
      <c r="A33" s="122"/>
      <c r="B33" s="82"/>
      <c r="C33" s="82"/>
      <c r="D33" s="250"/>
      <c r="E33" s="206"/>
      <c r="F33" s="206"/>
      <c r="G33" s="195"/>
      <c r="H33" s="206"/>
      <c r="I33" s="125"/>
      <c r="J33" s="200" t="s">
        <v>59</v>
      </c>
      <c r="K33" s="128"/>
      <c r="L33" s="117"/>
      <c r="M33" s="118"/>
      <c r="N33" s="117"/>
      <c r="O33" s="119"/>
      <c r="P33" s="117"/>
      <c r="Q33" s="118"/>
    </row>
    <row r="34" spans="1:17" s="201" customFormat="1" ht="9" customHeight="1">
      <c r="A34" s="122"/>
      <c r="B34" s="82"/>
      <c r="C34" s="82"/>
      <c r="D34" s="250"/>
      <c r="E34" s="206"/>
      <c r="F34" s="206"/>
      <c r="G34" s="195"/>
      <c r="H34" s="126"/>
      <c r="J34" s="200" t="s">
        <v>56</v>
      </c>
      <c r="K34" s="129"/>
      <c r="L34" s="117"/>
      <c r="M34" s="118"/>
      <c r="N34" s="117"/>
      <c r="O34" s="119"/>
      <c r="P34" s="117"/>
      <c r="Q34" s="118"/>
    </row>
    <row r="35" spans="1:17" s="201" customFormat="1" ht="9" customHeight="1">
      <c r="A35" s="122">
        <v>8</v>
      </c>
      <c r="B35" s="203"/>
      <c r="C35" s="203"/>
      <c r="D35" s="65"/>
      <c r="E35" s="200" t="s">
        <v>118</v>
      </c>
      <c r="F35" s="200" t="s">
        <v>39</v>
      </c>
      <c r="G35" s="200"/>
      <c r="H35" s="200" t="s">
        <v>28</v>
      </c>
      <c r="I35" s="130"/>
      <c r="J35" s="82" t="s">
        <v>187</v>
      </c>
      <c r="K35" s="118"/>
      <c r="L35" s="120"/>
      <c r="M35" s="121"/>
      <c r="N35" s="117"/>
      <c r="O35" s="119"/>
      <c r="P35" s="117"/>
      <c r="Q35" s="118"/>
    </row>
    <row r="36" spans="1:17" s="201" customFormat="1" ht="9" customHeight="1">
      <c r="A36" s="122"/>
      <c r="B36" s="122"/>
      <c r="C36" s="122"/>
      <c r="D36" s="318"/>
      <c r="E36" s="200" t="s">
        <v>112</v>
      </c>
      <c r="F36" s="200" t="s">
        <v>113</v>
      </c>
      <c r="G36" s="204"/>
      <c r="H36" s="200" t="s">
        <v>28</v>
      </c>
      <c r="I36" s="129"/>
      <c r="J36" s="117"/>
      <c r="K36" s="118"/>
      <c r="L36" s="123"/>
      <c r="M36" s="124"/>
      <c r="N36" s="117"/>
      <c r="O36" s="119"/>
      <c r="P36" s="117"/>
      <c r="Q36" s="118"/>
    </row>
    <row r="37" spans="1:17" s="201" customFormat="1" ht="9" customHeight="1">
      <c r="A37" s="122"/>
      <c r="B37" s="82"/>
      <c r="C37" s="82"/>
      <c r="D37" s="250"/>
      <c r="E37" s="206"/>
      <c r="F37" s="206"/>
      <c r="G37" s="195"/>
      <c r="H37" s="206"/>
      <c r="I37" s="132"/>
      <c r="J37" s="117"/>
      <c r="K37" s="118"/>
      <c r="L37" s="117"/>
      <c r="M37" s="118"/>
      <c r="N37" s="118"/>
      <c r="O37" s="125"/>
      <c r="P37" s="134" t="s">
        <v>29</v>
      </c>
      <c r="Q37" s="209"/>
    </row>
    <row r="38" spans="1:17" s="201" customFormat="1" ht="9" customHeight="1">
      <c r="A38" s="122"/>
      <c r="B38" s="82"/>
      <c r="C38" s="82"/>
      <c r="D38" s="250"/>
      <c r="E38" s="206"/>
      <c r="F38" s="206"/>
      <c r="G38" s="195"/>
      <c r="H38" s="206"/>
      <c r="I38" s="132"/>
      <c r="J38" s="117"/>
      <c r="K38" s="118"/>
      <c r="L38" s="117"/>
      <c r="M38" s="118"/>
      <c r="N38" s="126"/>
      <c r="P38" s="134" t="s">
        <v>109</v>
      </c>
      <c r="Q38" s="210"/>
    </row>
    <row r="39" spans="1:17" s="201" customFormat="1" ht="9" customHeight="1">
      <c r="A39" s="122">
        <v>9</v>
      </c>
      <c r="B39" s="203"/>
      <c r="C39" s="203"/>
      <c r="D39" s="310">
        <v>4</v>
      </c>
      <c r="E39" s="200" t="s">
        <v>35</v>
      </c>
      <c r="F39" s="200" t="s">
        <v>36</v>
      </c>
      <c r="G39" s="200"/>
      <c r="H39" s="200" t="s">
        <v>28</v>
      </c>
      <c r="I39" s="135"/>
      <c r="J39" s="117"/>
      <c r="K39" s="118"/>
      <c r="L39" s="117"/>
      <c r="M39" s="118"/>
      <c r="N39" s="117"/>
      <c r="O39" s="119"/>
      <c r="P39" s="120" t="s">
        <v>225</v>
      </c>
      <c r="Q39" s="118"/>
    </row>
    <row r="40" spans="1:17" s="201" customFormat="1" ht="9" customHeight="1">
      <c r="A40" s="122"/>
      <c r="B40" s="122"/>
      <c r="C40" s="122"/>
      <c r="D40" s="318"/>
      <c r="E40" s="200" t="s">
        <v>174</v>
      </c>
      <c r="F40" s="200" t="s">
        <v>32</v>
      </c>
      <c r="G40" s="204"/>
      <c r="H40" s="200" t="s">
        <v>28</v>
      </c>
      <c r="I40" s="129"/>
      <c r="J40" s="127"/>
      <c r="K40" s="118"/>
      <c r="L40" s="117"/>
      <c r="M40" s="118"/>
      <c r="N40" s="117"/>
      <c r="O40" s="119"/>
      <c r="P40" s="123"/>
      <c r="Q40" s="124"/>
    </row>
    <row r="41" spans="1:17" s="201" customFormat="1" ht="9" customHeight="1">
      <c r="A41" s="122"/>
      <c r="B41" s="82"/>
      <c r="C41" s="82"/>
      <c r="D41" s="250"/>
      <c r="E41" s="206"/>
      <c r="F41" s="206"/>
      <c r="G41" s="195"/>
      <c r="H41" s="206"/>
      <c r="I41" s="125"/>
      <c r="J41" s="200" t="s">
        <v>35</v>
      </c>
      <c r="K41" s="121"/>
      <c r="L41" s="117"/>
      <c r="M41" s="118"/>
      <c r="N41" s="117"/>
      <c r="O41" s="119"/>
      <c r="P41" s="117"/>
      <c r="Q41" s="118"/>
    </row>
    <row r="42" spans="1:17" s="201" customFormat="1" ht="9" customHeight="1">
      <c r="A42" s="122"/>
      <c r="B42" s="82"/>
      <c r="C42" s="82"/>
      <c r="D42" s="250"/>
      <c r="E42" s="206"/>
      <c r="F42" s="206"/>
      <c r="G42" s="195"/>
      <c r="H42" s="126"/>
      <c r="J42" s="200" t="s">
        <v>174</v>
      </c>
      <c r="K42" s="116"/>
      <c r="L42" s="117"/>
      <c r="M42" s="118"/>
      <c r="N42" s="117"/>
      <c r="O42" s="119"/>
      <c r="P42" s="117"/>
      <c r="Q42" s="118"/>
    </row>
    <row r="43" spans="1:17" s="201" customFormat="1" ht="9" customHeight="1">
      <c r="A43" s="122">
        <v>10</v>
      </c>
      <c r="B43" s="203"/>
      <c r="C43" s="203"/>
      <c r="D43" s="65"/>
      <c r="E43" s="200" t="s">
        <v>175</v>
      </c>
      <c r="F43" s="200" t="s">
        <v>176</v>
      </c>
      <c r="G43" s="200"/>
      <c r="H43" s="200" t="s">
        <v>28</v>
      </c>
      <c r="I43" s="130"/>
      <c r="J43" s="82" t="s">
        <v>188</v>
      </c>
      <c r="K43" s="119"/>
      <c r="L43" s="120"/>
      <c r="M43" s="121"/>
      <c r="N43" s="117"/>
      <c r="O43" s="119"/>
      <c r="P43" s="117"/>
      <c r="Q43" s="118"/>
    </row>
    <row r="44" spans="1:17" s="201" customFormat="1" ht="9" customHeight="1">
      <c r="A44" s="122"/>
      <c r="B44" s="122"/>
      <c r="C44" s="122"/>
      <c r="D44" s="318"/>
      <c r="E44" s="200" t="s">
        <v>63</v>
      </c>
      <c r="F44" s="200" t="s">
        <v>64</v>
      </c>
      <c r="G44" s="204"/>
      <c r="H44" s="200" t="s">
        <v>28</v>
      </c>
      <c r="I44" s="129"/>
      <c r="J44" s="117"/>
      <c r="K44" s="119"/>
      <c r="L44" s="123"/>
      <c r="M44" s="124"/>
      <c r="N44" s="117"/>
      <c r="O44" s="119"/>
      <c r="P44" s="117"/>
      <c r="Q44" s="118"/>
    </row>
    <row r="45" spans="1:17" s="201" customFormat="1" ht="9" customHeight="1">
      <c r="A45" s="122"/>
      <c r="B45" s="82"/>
      <c r="C45" s="82"/>
      <c r="D45" s="250"/>
      <c r="E45" s="206"/>
      <c r="F45" s="206"/>
      <c r="G45" s="195"/>
      <c r="H45" s="206"/>
      <c r="I45" s="132"/>
      <c r="J45" s="117"/>
      <c r="K45" s="125"/>
      <c r="L45" s="198" t="s">
        <v>35</v>
      </c>
      <c r="M45" s="118"/>
      <c r="N45" s="117"/>
      <c r="O45" s="119"/>
      <c r="P45" s="117"/>
      <c r="Q45" s="118"/>
    </row>
    <row r="46" spans="1:17" s="201" customFormat="1" ht="9" customHeight="1">
      <c r="A46" s="122"/>
      <c r="B46" s="82"/>
      <c r="C46" s="82"/>
      <c r="D46" s="250"/>
      <c r="E46" s="206"/>
      <c r="F46" s="206"/>
      <c r="G46" s="195"/>
      <c r="H46" s="206"/>
      <c r="I46" s="132"/>
      <c r="J46" s="126"/>
      <c r="L46" s="198" t="s">
        <v>31</v>
      </c>
      <c r="M46" s="116"/>
      <c r="N46" s="117"/>
      <c r="O46" s="119"/>
      <c r="P46" s="117"/>
      <c r="Q46" s="118"/>
    </row>
    <row r="47" spans="1:17" s="201" customFormat="1" ht="10.5" customHeight="1">
      <c r="A47" s="122">
        <v>11</v>
      </c>
      <c r="B47" s="203"/>
      <c r="C47" s="203"/>
      <c r="D47" s="65"/>
      <c r="E47" s="200" t="s">
        <v>52</v>
      </c>
      <c r="F47" s="200" t="s">
        <v>46</v>
      </c>
      <c r="G47" s="200"/>
      <c r="H47" s="200" t="s">
        <v>28</v>
      </c>
      <c r="I47" s="135"/>
      <c r="J47" s="117"/>
      <c r="K47" s="119"/>
      <c r="L47" s="82" t="s">
        <v>190</v>
      </c>
      <c r="M47" s="119"/>
      <c r="N47" s="120"/>
      <c r="O47" s="119"/>
      <c r="P47" s="117"/>
      <c r="Q47" s="118"/>
    </row>
    <row r="48" spans="1:17" s="201" customFormat="1" ht="12" customHeight="1">
      <c r="A48" s="122"/>
      <c r="B48" s="122"/>
      <c r="C48" s="122"/>
      <c r="D48" s="318"/>
      <c r="E48" s="200" t="s">
        <v>119</v>
      </c>
      <c r="F48" s="200" t="s">
        <v>41</v>
      </c>
      <c r="G48" s="204"/>
      <c r="H48" s="200" t="s">
        <v>28</v>
      </c>
      <c r="I48" s="129"/>
      <c r="J48" s="127"/>
      <c r="K48" s="119"/>
      <c r="L48" s="117"/>
      <c r="M48" s="119"/>
      <c r="N48" s="117"/>
      <c r="O48" s="119"/>
      <c r="P48" s="117"/>
      <c r="Q48" s="118"/>
    </row>
    <row r="49" spans="1:17" s="201" customFormat="1" ht="9" customHeight="1">
      <c r="A49" s="122"/>
      <c r="B49" s="82"/>
      <c r="C49" s="82"/>
      <c r="D49" s="319"/>
      <c r="E49" s="206"/>
      <c r="F49" s="206"/>
      <c r="G49" s="195"/>
      <c r="H49" s="206"/>
      <c r="I49" s="125"/>
      <c r="J49" s="133"/>
      <c r="K49" s="128"/>
      <c r="L49" s="117"/>
      <c r="M49" s="119"/>
      <c r="N49" s="117"/>
      <c r="O49" s="119"/>
      <c r="P49" s="117"/>
      <c r="Q49" s="118"/>
    </row>
    <row r="50" spans="1:17" s="201" customFormat="1" ht="9" customHeight="1">
      <c r="A50" s="122"/>
      <c r="B50" s="82"/>
      <c r="C50" s="82"/>
      <c r="D50" s="319"/>
      <c r="E50" s="206"/>
      <c r="F50" s="206"/>
      <c r="G50" s="195"/>
      <c r="H50" s="206"/>
      <c r="I50" s="136"/>
      <c r="J50" s="198" t="s">
        <v>189</v>
      </c>
      <c r="K50" s="128"/>
      <c r="L50" s="117"/>
      <c r="M50" s="119"/>
      <c r="N50" s="117"/>
      <c r="O50" s="119"/>
      <c r="P50" s="117"/>
      <c r="Q50" s="118"/>
    </row>
    <row r="51" spans="1:17" s="201" customFormat="1" ht="11.25" customHeight="1">
      <c r="A51" s="122"/>
      <c r="B51" s="82"/>
      <c r="C51" s="82"/>
      <c r="D51" s="319"/>
      <c r="E51" s="206"/>
      <c r="F51" s="206"/>
      <c r="G51" s="195"/>
      <c r="H51" s="126"/>
      <c r="J51" s="198" t="s">
        <v>119</v>
      </c>
      <c r="K51" s="129"/>
      <c r="L51" s="117"/>
      <c r="M51" s="119"/>
      <c r="N51" s="117"/>
      <c r="O51" s="119"/>
      <c r="P51" s="117"/>
      <c r="Q51" s="118"/>
    </row>
    <row r="52" spans="1:17" s="201" customFormat="1" ht="9" customHeight="1">
      <c r="A52" s="122">
        <v>12</v>
      </c>
      <c r="B52" s="203"/>
      <c r="C52" s="203"/>
      <c r="D52" s="199"/>
      <c r="E52" s="198" t="s">
        <v>58</v>
      </c>
      <c r="F52" s="198" t="s">
        <v>32</v>
      </c>
      <c r="G52" s="200"/>
      <c r="H52" s="198" t="s">
        <v>28</v>
      </c>
      <c r="I52" s="130"/>
      <c r="J52" s="82" t="s">
        <v>190</v>
      </c>
      <c r="K52" s="118"/>
      <c r="L52" s="120"/>
      <c r="M52" s="128"/>
      <c r="N52" s="117"/>
      <c r="O52" s="119"/>
      <c r="P52" s="117"/>
      <c r="Q52" s="118"/>
    </row>
    <row r="53" spans="1:17" s="201" customFormat="1" ht="9" customHeight="1">
      <c r="A53" s="122"/>
      <c r="B53" s="122"/>
      <c r="C53" s="122"/>
      <c r="D53" s="122"/>
      <c r="E53" s="198" t="s">
        <v>62</v>
      </c>
      <c r="F53" s="198" t="s">
        <v>43</v>
      </c>
      <c r="G53" s="204"/>
      <c r="H53" s="198" t="s">
        <v>28</v>
      </c>
      <c r="I53" s="129"/>
      <c r="J53" s="117"/>
      <c r="K53" s="118"/>
      <c r="L53" s="123"/>
      <c r="M53" s="131"/>
      <c r="N53" s="117"/>
      <c r="O53" s="119"/>
      <c r="P53" s="117"/>
      <c r="Q53" s="118"/>
    </row>
    <row r="54" spans="1:17" s="201" customFormat="1" ht="9" customHeight="1">
      <c r="A54" s="122"/>
      <c r="B54" s="82"/>
      <c r="C54" s="82"/>
      <c r="D54" s="82"/>
      <c r="E54" s="206"/>
      <c r="F54" s="206"/>
      <c r="G54" s="195"/>
      <c r="H54" s="206"/>
      <c r="I54" s="132"/>
      <c r="J54" s="117"/>
      <c r="K54" s="118"/>
      <c r="L54" s="117"/>
      <c r="M54" s="125"/>
      <c r="N54" s="198" t="s">
        <v>35</v>
      </c>
      <c r="O54" s="119"/>
      <c r="P54" s="117"/>
      <c r="Q54" s="118"/>
    </row>
    <row r="55" spans="1:17" s="201" customFormat="1" ht="9" customHeight="1">
      <c r="A55" s="122"/>
      <c r="B55" s="82"/>
      <c r="C55" s="82"/>
      <c r="D55" s="82"/>
      <c r="E55" s="206"/>
      <c r="F55" s="206"/>
      <c r="G55" s="195"/>
      <c r="H55" s="206"/>
      <c r="I55" s="132"/>
      <c r="J55" s="117"/>
      <c r="K55" s="118"/>
      <c r="L55" s="126"/>
      <c r="N55" s="320" t="s">
        <v>31</v>
      </c>
      <c r="O55" s="129"/>
      <c r="P55" s="117"/>
      <c r="Q55" s="118"/>
    </row>
    <row r="56" spans="1:17" s="201" customFormat="1" ht="9" customHeight="1">
      <c r="A56" s="122">
        <v>13</v>
      </c>
      <c r="B56" s="203"/>
      <c r="C56" s="203"/>
      <c r="D56" s="65"/>
      <c r="E56" s="200" t="s">
        <v>117</v>
      </c>
      <c r="F56" s="200" t="s">
        <v>46</v>
      </c>
      <c r="G56" s="200"/>
      <c r="H56" s="200" t="s">
        <v>28</v>
      </c>
      <c r="I56" s="135"/>
      <c r="J56" s="117"/>
      <c r="K56" s="118"/>
      <c r="L56" s="117"/>
      <c r="M56" s="119"/>
      <c r="N56" s="82" t="s">
        <v>224</v>
      </c>
      <c r="O56" s="118"/>
      <c r="P56" s="117"/>
      <c r="Q56" s="118"/>
    </row>
    <row r="57" spans="1:17" s="201" customFormat="1" ht="9" customHeight="1">
      <c r="A57" s="122"/>
      <c r="B57" s="122"/>
      <c r="C57" s="122"/>
      <c r="D57" s="122"/>
      <c r="E57" s="200" t="s">
        <v>121</v>
      </c>
      <c r="F57" s="200" t="s">
        <v>46</v>
      </c>
      <c r="G57" s="204"/>
      <c r="H57" s="200" t="s">
        <v>28</v>
      </c>
      <c r="I57" s="129"/>
      <c r="J57" s="127"/>
      <c r="K57" s="118"/>
      <c r="L57" s="117"/>
      <c r="M57" s="119"/>
      <c r="N57" s="117"/>
      <c r="O57" s="118"/>
      <c r="P57" s="117"/>
      <c r="Q57" s="118"/>
    </row>
    <row r="58" spans="1:17" s="201" customFormat="1" ht="9" customHeight="1">
      <c r="A58" s="122"/>
      <c r="B58" s="82"/>
      <c r="C58" s="82"/>
      <c r="D58" s="59"/>
      <c r="E58" s="206"/>
      <c r="F58" s="206"/>
      <c r="G58" s="195"/>
      <c r="H58" s="206"/>
      <c r="I58" s="125"/>
      <c r="J58" s="200" t="s">
        <v>47</v>
      </c>
      <c r="K58" s="121"/>
      <c r="L58" s="117"/>
      <c r="M58" s="119"/>
      <c r="N58" s="117"/>
      <c r="O58" s="118"/>
      <c r="P58" s="117"/>
      <c r="Q58" s="118"/>
    </row>
    <row r="59" spans="1:17" s="201" customFormat="1" ht="9" customHeight="1">
      <c r="A59" s="122"/>
      <c r="B59" s="82"/>
      <c r="C59" s="82"/>
      <c r="D59" s="59"/>
      <c r="E59" s="206"/>
      <c r="F59" s="206"/>
      <c r="G59" s="195"/>
      <c r="H59" s="126"/>
      <c r="I59" s="207"/>
      <c r="J59" s="200" t="s">
        <v>120</v>
      </c>
      <c r="K59" s="116"/>
      <c r="L59" s="117"/>
      <c r="M59" s="119"/>
      <c r="N59" s="117"/>
      <c r="O59" s="118"/>
      <c r="P59" s="117"/>
      <c r="Q59" s="118"/>
    </row>
    <row r="60" spans="1:17" s="201" customFormat="1" ht="9" customHeight="1">
      <c r="A60" s="122">
        <v>14</v>
      </c>
      <c r="B60" s="203"/>
      <c r="C60" s="203"/>
      <c r="D60" s="65"/>
      <c r="E60" s="200" t="s">
        <v>47</v>
      </c>
      <c r="F60" s="200" t="s">
        <v>43</v>
      </c>
      <c r="G60" s="200"/>
      <c r="H60" s="200" t="s">
        <v>28</v>
      </c>
      <c r="I60" s="130"/>
      <c r="J60" s="82" t="s">
        <v>190</v>
      </c>
      <c r="K60" s="119"/>
      <c r="L60" s="120"/>
      <c r="M60" s="128"/>
      <c r="N60" s="117"/>
      <c r="O60" s="118"/>
      <c r="P60" s="117"/>
      <c r="Q60" s="118"/>
    </row>
    <row r="61" spans="1:17" s="201" customFormat="1" ht="9" customHeight="1">
      <c r="A61" s="122"/>
      <c r="B61" s="122"/>
      <c r="C61" s="122"/>
      <c r="D61" s="122"/>
      <c r="E61" s="200" t="s">
        <v>120</v>
      </c>
      <c r="F61" s="200" t="s">
        <v>32</v>
      </c>
      <c r="G61" s="204"/>
      <c r="H61" s="200" t="s">
        <v>51</v>
      </c>
      <c r="I61" s="129"/>
      <c r="J61" s="117"/>
      <c r="K61" s="119"/>
      <c r="L61" s="123"/>
      <c r="M61" s="131"/>
      <c r="N61" s="117"/>
      <c r="O61" s="118"/>
      <c r="P61" s="117"/>
      <c r="Q61" s="118"/>
    </row>
    <row r="62" spans="1:17" s="201" customFormat="1" ht="9" customHeight="1">
      <c r="A62" s="122"/>
      <c r="B62" s="82"/>
      <c r="C62" s="82"/>
      <c r="D62" s="59"/>
      <c r="E62" s="206"/>
      <c r="F62" s="206"/>
      <c r="G62" s="195"/>
      <c r="H62" s="206"/>
      <c r="I62" s="132"/>
      <c r="J62" s="117"/>
      <c r="K62" s="125"/>
      <c r="L62" s="198" t="s">
        <v>149</v>
      </c>
      <c r="M62" s="119"/>
      <c r="N62" s="117"/>
      <c r="O62" s="118"/>
      <c r="P62" s="117"/>
      <c r="Q62" s="118"/>
    </row>
    <row r="63" spans="1:17" s="201" customFormat="1" ht="9" customHeight="1">
      <c r="A63" s="122"/>
      <c r="B63" s="82"/>
      <c r="C63" s="82"/>
      <c r="D63" s="59"/>
      <c r="E63" s="206"/>
      <c r="F63" s="206"/>
      <c r="G63" s="195"/>
      <c r="H63" s="206"/>
      <c r="I63" s="132"/>
      <c r="J63" s="126"/>
      <c r="L63" s="198" t="s">
        <v>108</v>
      </c>
      <c r="M63" s="129"/>
      <c r="N63" s="117"/>
      <c r="O63" s="118"/>
      <c r="P63" s="117"/>
      <c r="Q63" s="118"/>
    </row>
    <row r="64" spans="1:17" s="201" customFormat="1" ht="9" customHeight="1">
      <c r="A64" s="122">
        <v>15</v>
      </c>
      <c r="B64" s="203"/>
      <c r="C64" s="203"/>
      <c r="D64" s="65"/>
      <c r="E64" s="200" t="s">
        <v>165</v>
      </c>
      <c r="F64" s="200"/>
      <c r="G64" s="200"/>
      <c r="H64" s="200"/>
      <c r="I64" s="135"/>
      <c r="J64" s="117"/>
      <c r="K64" s="119"/>
      <c r="L64" s="82" t="s">
        <v>204</v>
      </c>
      <c r="M64" s="118"/>
      <c r="N64" s="120"/>
      <c r="O64" s="118"/>
      <c r="P64" s="117"/>
      <c r="Q64" s="118"/>
    </row>
    <row r="65" spans="1:17" s="201" customFormat="1" ht="9" customHeight="1">
      <c r="A65" s="122"/>
      <c r="B65" s="122"/>
      <c r="C65" s="122"/>
      <c r="D65" s="122"/>
      <c r="E65" s="200" t="s">
        <v>165</v>
      </c>
      <c r="F65" s="200"/>
      <c r="G65" s="204"/>
      <c r="H65" s="200"/>
      <c r="I65" s="129"/>
      <c r="J65" s="127"/>
      <c r="K65" s="119"/>
      <c r="L65" s="117"/>
      <c r="M65" s="133"/>
      <c r="N65" s="200" t="s">
        <v>155</v>
      </c>
      <c r="O65" s="117"/>
      <c r="P65" s="118"/>
      <c r="Q65" s="117"/>
    </row>
    <row r="66" spans="1:19" s="201" customFormat="1" ht="9" customHeight="1">
      <c r="A66" s="122"/>
      <c r="B66" s="82"/>
      <c r="C66" s="82"/>
      <c r="D66" s="82"/>
      <c r="E66" s="211"/>
      <c r="F66" s="211"/>
      <c r="G66" s="175"/>
      <c r="H66" s="211"/>
      <c r="I66" s="125"/>
      <c r="J66" s="198" t="s">
        <v>149</v>
      </c>
      <c r="K66" s="128"/>
      <c r="L66" s="138"/>
      <c r="M66" s="139"/>
      <c r="N66" s="200" t="s">
        <v>37</v>
      </c>
      <c r="O66" s="140"/>
      <c r="P66" s="117"/>
      <c r="S66" s="139"/>
    </row>
    <row r="67" spans="1:19" s="201" customFormat="1" ht="9" customHeight="1">
      <c r="A67" s="122"/>
      <c r="B67" s="82"/>
      <c r="C67" s="82"/>
      <c r="D67" s="82"/>
      <c r="E67" s="117"/>
      <c r="F67" s="117"/>
      <c r="G67" s="195"/>
      <c r="H67" s="126"/>
      <c r="I67" s="207"/>
      <c r="J67" s="198" t="s">
        <v>108</v>
      </c>
      <c r="K67" s="129"/>
      <c r="L67" s="117"/>
      <c r="M67" s="141"/>
      <c r="N67" s="117"/>
      <c r="O67" s="142"/>
      <c r="P67" s="120"/>
      <c r="S67" s="118"/>
    </row>
    <row r="68" spans="1:19" s="201" customFormat="1" ht="9" customHeight="1">
      <c r="A68" s="122">
        <v>16</v>
      </c>
      <c r="B68" s="203"/>
      <c r="C68" s="203"/>
      <c r="D68" s="310">
        <v>2</v>
      </c>
      <c r="E68" s="198" t="s">
        <v>110</v>
      </c>
      <c r="F68" s="198" t="s">
        <v>107</v>
      </c>
      <c r="G68" s="200"/>
      <c r="H68" s="198" t="s">
        <v>28</v>
      </c>
      <c r="I68" s="130"/>
      <c r="J68" s="82"/>
      <c r="K68" s="118"/>
      <c r="L68" s="120"/>
      <c r="M68" s="212"/>
      <c r="N68" s="138"/>
      <c r="O68" s="119"/>
      <c r="P68" s="222" t="s">
        <v>226</v>
      </c>
      <c r="Q68" s="213"/>
      <c r="R68" s="213"/>
      <c r="S68" s="212"/>
    </row>
    <row r="69" spans="1:19" s="201" customFormat="1" ht="9" customHeight="1">
      <c r="A69" s="82"/>
      <c r="B69" s="122"/>
      <c r="C69" s="122"/>
      <c r="D69" s="122"/>
      <c r="E69" s="198" t="s">
        <v>108</v>
      </c>
      <c r="F69" s="198" t="s">
        <v>99</v>
      </c>
      <c r="G69" s="204"/>
      <c r="H69" s="198" t="s">
        <v>28</v>
      </c>
      <c r="I69" s="129"/>
      <c r="J69" s="117"/>
      <c r="K69" s="118"/>
      <c r="L69" s="123"/>
      <c r="M69" s="139"/>
      <c r="N69" s="198" t="s">
        <v>149</v>
      </c>
      <c r="O69" s="119"/>
      <c r="P69" s="214"/>
      <c r="S69" s="133"/>
    </row>
    <row r="70" spans="1:22" ht="9" customHeight="1">
      <c r="A70" s="82"/>
      <c r="B70" s="215"/>
      <c r="C70" s="215"/>
      <c r="D70" s="216"/>
      <c r="E70" s="217"/>
      <c r="F70" s="217"/>
      <c r="G70" s="218"/>
      <c r="H70" s="217"/>
      <c r="I70" s="219"/>
      <c r="J70" s="217"/>
      <c r="K70" s="220"/>
      <c r="L70" s="221"/>
      <c r="M70" s="139"/>
      <c r="N70" s="198" t="s">
        <v>108</v>
      </c>
      <c r="O70" s="223"/>
      <c r="P70" s="217"/>
      <c r="Q70" s="201"/>
      <c r="R70" s="201"/>
      <c r="S70" s="139"/>
      <c r="T70" s="201"/>
      <c r="U70" s="201"/>
      <c r="V70" s="201"/>
    </row>
    <row r="71" spans="1:22" ht="9" customHeight="1">
      <c r="A71" s="82"/>
      <c r="B71" s="215"/>
      <c r="C71" s="215"/>
      <c r="D71" s="216"/>
      <c r="E71" s="217"/>
      <c r="F71" s="217"/>
      <c r="G71" s="218"/>
      <c r="H71" s="217"/>
      <c r="I71" s="219"/>
      <c r="J71" s="217"/>
      <c r="K71" s="220"/>
      <c r="L71" s="217"/>
      <c r="M71" s="224"/>
      <c r="N71" s="217"/>
      <c r="O71" s="220"/>
      <c r="P71" s="217"/>
      <c r="Q71" s="201"/>
      <c r="R71" s="201"/>
      <c r="S71" s="220"/>
      <c r="T71" s="201"/>
      <c r="U71" s="201"/>
      <c r="V71" s="201"/>
    </row>
    <row r="72" spans="1:22" ht="9" customHeight="1">
      <c r="A72" s="82"/>
      <c r="B72" s="215"/>
      <c r="C72" s="215"/>
      <c r="D72" s="216"/>
      <c r="E72" s="217"/>
      <c r="F72" s="217"/>
      <c r="G72" s="218"/>
      <c r="H72" s="217"/>
      <c r="I72" s="219"/>
      <c r="J72" s="217"/>
      <c r="K72" s="220"/>
      <c r="L72" s="217"/>
      <c r="M72" s="224"/>
      <c r="N72" s="224"/>
      <c r="O72" s="221"/>
      <c r="P72" s="225"/>
      <c r="Q72" s="201"/>
      <c r="R72" s="201"/>
      <c r="S72" s="221"/>
      <c r="T72" s="201"/>
      <c r="U72" s="201"/>
      <c r="V72" s="201"/>
    </row>
    <row r="73" spans="1:22" ht="9" customHeight="1">
      <c r="A73" s="82"/>
      <c r="B73" s="215"/>
      <c r="C73" s="215"/>
      <c r="D73" s="216"/>
      <c r="E73" s="217"/>
      <c r="F73" s="217"/>
      <c r="G73" s="218"/>
      <c r="H73" s="217"/>
      <c r="I73" s="219"/>
      <c r="J73" s="217"/>
      <c r="K73" s="220"/>
      <c r="L73" s="217"/>
      <c r="M73" s="224"/>
      <c r="N73" s="221"/>
      <c r="O73" s="224"/>
      <c r="P73" s="221"/>
      <c r="Q73" s="225"/>
      <c r="R73" s="201"/>
      <c r="S73" s="201"/>
      <c r="T73" s="201"/>
      <c r="U73" s="201"/>
      <c r="V73" s="201"/>
    </row>
    <row r="74" spans="1:22" ht="9" customHeight="1">
      <c r="A74" s="82"/>
      <c r="B74" s="215"/>
      <c r="C74" s="215"/>
      <c r="D74" s="216"/>
      <c r="E74" s="217"/>
      <c r="F74" s="217"/>
      <c r="G74" s="218"/>
      <c r="H74" s="217"/>
      <c r="I74" s="219"/>
      <c r="J74" s="217"/>
      <c r="K74" s="220"/>
      <c r="L74" s="217"/>
      <c r="M74" s="224"/>
      <c r="N74" s="221"/>
      <c r="O74" s="224"/>
      <c r="P74" s="221"/>
      <c r="Q74" s="225"/>
      <c r="R74" s="201"/>
      <c r="S74" s="201"/>
      <c r="T74" s="201"/>
      <c r="U74" s="201"/>
      <c r="V74" s="201"/>
    </row>
    <row r="75" spans="1:22" ht="18">
      <c r="A75" s="82"/>
      <c r="B75" s="215"/>
      <c r="C75" s="215"/>
      <c r="D75" s="216"/>
      <c r="E75" s="217"/>
      <c r="F75" s="217"/>
      <c r="G75" s="226"/>
      <c r="H75" s="217"/>
      <c r="I75" s="219"/>
      <c r="J75" s="217"/>
      <c r="K75" s="220"/>
      <c r="L75" s="227"/>
      <c r="M75" s="228"/>
      <c r="N75" s="227"/>
      <c r="O75" s="228"/>
      <c r="P75" s="227"/>
      <c r="Q75" s="228"/>
      <c r="R75" s="229"/>
      <c r="S75" s="229"/>
      <c r="T75" s="229"/>
      <c r="U75" s="229"/>
      <c r="V75" s="229"/>
    </row>
    <row r="76" spans="5:14" ht="15.75">
      <c r="E76" s="98" t="s">
        <v>13</v>
      </c>
      <c r="F76" s="98"/>
      <c r="G76" s="98"/>
      <c r="H76" s="98"/>
      <c r="I76" s="230"/>
      <c r="K76" s="352" t="s">
        <v>90</v>
      </c>
      <c r="L76" s="352"/>
      <c r="M76" s="352"/>
      <c r="N76" s="352"/>
    </row>
    <row r="77" spans="5:12" ht="15.75">
      <c r="E77" s="98"/>
      <c r="F77" s="98"/>
      <c r="G77" s="98"/>
      <c r="H77" s="98"/>
      <c r="I77" s="230"/>
      <c r="J77" s="98"/>
      <c r="K77" s="230"/>
      <c r="L77" s="98"/>
    </row>
    <row r="78" spans="5:12" ht="15.75">
      <c r="E78" s="98"/>
      <c r="F78" s="98"/>
      <c r="G78" s="98"/>
      <c r="H78" s="98"/>
      <c r="I78" s="230"/>
      <c r="J78" s="98"/>
      <c r="K78" s="230"/>
      <c r="L78" s="98"/>
    </row>
    <row r="79" spans="5:12" ht="15.75">
      <c r="E79" s="98"/>
      <c r="F79" s="98"/>
      <c r="G79" s="98"/>
      <c r="H79" s="98"/>
      <c r="I79" s="230"/>
      <c r="K79" s="98"/>
      <c r="L79" s="98"/>
    </row>
    <row r="82" spans="5:8" ht="12.75">
      <c r="E82" s="316" t="s">
        <v>178</v>
      </c>
      <c r="F82" s="297"/>
      <c r="G82" s="297"/>
      <c r="H82" s="297"/>
    </row>
  </sheetData>
  <sheetProtection/>
  <mergeCells count="6">
    <mergeCell ref="A4:C4"/>
    <mergeCell ref="J2:P2"/>
    <mergeCell ref="J3:L3"/>
    <mergeCell ref="D3:G3"/>
    <mergeCell ref="N4:P4"/>
    <mergeCell ref="K76:N76"/>
  </mergeCells>
  <conditionalFormatting sqref="G27 G11 G19 G31 G35 G39 G43 G47 G56 G60 G64 G15">
    <cfRule type="expression" priority="87" dxfId="1" stopIfTrue="1">
      <formula>$C11=""</formula>
    </cfRule>
    <cfRule type="expression" priority="88" dxfId="0" stopIfTrue="1">
      <formula>AND($D11&lt;3,$C11&gt;0)</formula>
    </cfRule>
  </conditionalFormatting>
  <conditionalFormatting sqref="E11 E19 E27 E31 E35 E39 E43 E47 E56 E60 E64 E15 J17">
    <cfRule type="expression" priority="89" dxfId="1" stopIfTrue="1">
      <formula>OR(E11="Bye",C11="")</formula>
    </cfRule>
    <cfRule type="expression" priority="90" dxfId="2" stopIfTrue="1">
      <formula>AND($D11&lt;5,$C11&gt;0)</formula>
    </cfRule>
  </conditionalFormatting>
  <conditionalFormatting sqref="F11 F19 F27 F31 F35 F39 F43 F47 F56 F60 F64 F15">
    <cfRule type="expression" priority="91" dxfId="1" stopIfTrue="1">
      <formula>$C11=""</formula>
    </cfRule>
    <cfRule type="expression" priority="92" dxfId="0" stopIfTrue="1">
      <formula>AND($D11&lt;5,$C11&gt;0)</formula>
    </cfRule>
  </conditionalFormatting>
  <conditionalFormatting sqref="H11 H19 H27 H31 H35 H39 H47 H56 H60 H64 H15">
    <cfRule type="expression" priority="93" dxfId="1" stopIfTrue="1">
      <formula>$C11=""</formula>
    </cfRule>
    <cfRule type="expression" priority="94" dxfId="2" stopIfTrue="1">
      <formula>AND($D11&lt;5,$C11&gt;0)</formula>
    </cfRule>
  </conditionalFormatting>
  <conditionalFormatting sqref="E12 E20 E28 E32 E36 E40 E44 E48 E57 E61 E65 E16 J18">
    <cfRule type="expression" priority="95" dxfId="1" stopIfTrue="1">
      <formula>$C11=""</formula>
    </cfRule>
    <cfRule type="expression" priority="96" dxfId="0" stopIfTrue="1">
      <formula>AND($D11&lt;5,$C11&gt;0)</formula>
    </cfRule>
  </conditionalFormatting>
  <conditionalFormatting sqref="F12 H12 F20 H20 F28 H28 F32 H32 F36 H36 F40 H40 F44 F48 H48 F57 H57 F61 H61 F65 H65 F16 H16">
    <cfRule type="expression" priority="97" dxfId="1" stopIfTrue="1">
      <formula>$C11=""</formula>
    </cfRule>
    <cfRule type="expression" priority="98" dxfId="2" stopIfTrue="1">
      <formula>AND($D11&lt;5,$C11&gt;0)</formula>
    </cfRule>
  </conditionalFormatting>
  <conditionalFormatting sqref="D11 D15 D19 D27 D31 D35 D64 D43 D47 D56 D60">
    <cfRule type="expression" priority="99" dxfId="193" stopIfTrue="1">
      <formula>OR(AND($C11="",$D11&gt;0),$E11="Bye")</formula>
    </cfRule>
    <cfRule type="expression" priority="100" dxfId="0" stopIfTrue="1">
      <formula>AND($D11&gt;0,$D11&lt;5,$C11&gt;0)</formula>
    </cfRule>
    <cfRule type="expression" priority="101" dxfId="191" stopIfTrue="1">
      <formula>$D11&gt;0</formula>
    </cfRule>
  </conditionalFormatting>
  <conditionalFormatting sqref="B7 B64 B11 B15 B19 B23 B27 B31 B35 B39 B43 B47 B52 B56 B60 B68">
    <cfRule type="cellIs" priority="102" dxfId="190" operator="equal" stopIfTrue="1">
      <formula>"DA"</formula>
    </cfRule>
  </conditionalFormatting>
  <conditionalFormatting sqref="J63">
    <cfRule type="expression" priority="103" dxfId="88" stopIfTrue="1">
      <formula>AND($N$1="CU",J63="Umpire")</formula>
    </cfRule>
    <cfRule type="expression" priority="104" dxfId="87" stopIfTrue="1">
      <formula>AND($N$1="CU",J63&lt;&gt;"Umpire",#REF!&lt;&gt;"")</formula>
    </cfRule>
    <cfRule type="expression" priority="105" dxfId="86" stopIfTrue="1">
      <formula>AND($N$1="CU",J63&lt;&gt;"Umpire")</formula>
    </cfRule>
  </conditionalFormatting>
  <conditionalFormatting sqref="M69">
    <cfRule type="expression" priority="106" dxfId="2" stopIfTrue="1">
      <formula>#REF!="as"</formula>
    </cfRule>
    <cfRule type="expression" priority="107" dxfId="2" stopIfTrue="1">
      <formula>#REF!="bs"</formula>
    </cfRule>
  </conditionalFormatting>
  <conditionalFormatting sqref="M70">
    <cfRule type="expression" priority="108" dxfId="2" stopIfTrue="1">
      <formula>#REF!="as"</formula>
    </cfRule>
    <cfRule type="expression" priority="109" dxfId="2" stopIfTrue="1">
      <formula>#REF!="bs"</formula>
    </cfRule>
  </conditionalFormatting>
  <conditionalFormatting sqref="H42">
    <cfRule type="expression" priority="110" dxfId="88" stopIfTrue="1">
      <formula>AND($N$1="CU",H42="Umpire")</formula>
    </cfRule>
    <cfRule type="expression" priority="111" dxfId="87" stopIfTrue="1">
      <formula>AND($N$1="CU",H42&lt;&gt;"Umpire",#REF!&lt;&gt;"")</formula>
    </cfRule>
    <cfRule type="expression" priority="112" dxfId="86" stopIfTrue="1">
      <formula>AND($N$1="CU",H42&lt;&gt;"Umpire")</formula>
    </cfRule>
  </conditionalFormatting>
  <conditionalFormatting sqref="J46">
    <cfRule type="expression" priority="113" dxfId="88" stopIfTrue="1">
      <formula>AND($N$1="CU",J46="Umpire")</formula>
    </cfRule>
    <cfRule type="expression" priority="114" dxfId="87" stopIfTrue="1">
      <formula>AND($N$1="CU",J46&lt;&gt;"Umpire",#REF!&lt;&gt;"")</formula>
    </cfRule>
    <cfRule type="expression" priority="115" dxfId="86" stopIfTrue="1">
      <formula>AND($N$1="CU",J46&lt;&gt;"Umpire")</formula>
    </cfRule>
  </conditionalFormatting>
  <conditionalFormatting sqref="N54">
    <cfRule type="expression" priority="116" dxfId="2" stopIfTrue="1">
      <formula>#REF!="as"</formula>
    </cfRule>
    <cfRule type="expression" priority="117" dxfId="2" stopIfTrue="1">
      <formula>#REF!="bs"</formula>
    </cfRule>
  </conditionalFormatting>
  <conditionalFormatting sqref="N55">
    <cfRule type="expression" priority="118" dxfId="2" stopIfTrue="1">
      <formula>#REF!="as"</formula>
    </cfRule>
    <cfRule type="expression" priority="119" dxfId="2" stopIfTrue="1">
      <formula>#REF!="bs"</formula>
    </cfRule>
  </conditionalFormatting>
  <conditionalFormatting sqref="L55">
    <cfRule type="expression" priority="120" dxfId="88" stopIfTrue="1">
      <formula>AND($N$1="CU",L55="Umpire")</formula>
    </cfRule>
    <cfRule type="expression" priority="121" dxfId="87" stopIfTrue="1">
      <formula>AND($N$1="CU",L55&lt;&gt;"Umpire",#REF!&lt;&gt;"")</formula>
    </cfRule>
    <cfRule type="expression" priority="122" dxfId="86" stopIfTrue="1">
      <formula>AND($N$1="CU",L55&lt;&gt;"Umpire")</formula>
    </cfRule>
  </conditionalFormatting>
  <conditionalFormatting sqref="J30 H34">
    <cfRule type="expression" priority="123" dxfId="88" stopIfTrue="1">
      <formula>AND($N$1="CU",H30="Umpire")</formula>
    </cfRule>
    <cfRule type="expression" priority="124" dxfId="87" stopIfTrue="1">
      <formula>AND($N$1="CU",H30&lt;&gt;"Umpire",#REF!&lt;&gt;"")</formula>
    </cfRule>
    <cfRule type="expression" priority="125" dxfId="86" stopIfTrue="1">
      <formula>AND($N$1="CU",H30&lt;&gt;"Umpire")</formula>
    </cfRule>
  </conditionalFormatting>
  <conditionalFormatting sqref="N38">
    <cfRule type="expression" priority="126" dxfId="88" stopIfTrue="1">
      <formula>AND($N$1="CU",N38="Umpire")</formula>
    </cfRule>
    <cfRule type="expression" priority="127" dxfId="87" stopIfTrue="1">
      <formula>AND($N$1="CU",N38&lt;&gt;"Umpire",#REF!&lt;&gt;"")</formula>
    </cfRule>
    <cfRule type="expression" priority="128" dxfId="86" stopIfTrue="1">
      <formula>AND($N$1="CU",N38&lt;&gt;"Umpire")</formula>
    </cfRule>
  </conditionalFormatting>
  <conditionalFormatting sqref="H26">
    <cfRule type="expression" priority="129" dxfId="88" stopIfTrue="1">
      <formula>AND($N$1="CU",H26="Umpire")</formula>
    </cfRule>
    <cfRule type="expression" priority="130" dxfId="87" stopIfTrue="1">
      <formula>AND($N$1="CU",H26&lt;&gt;"Umpire",#REF!&lt;&gt;"")</formula>
    </cfRule>
    <cfRule type="expression" priority="131" dxfId="86" stopIfTrue="1">
      <formula>AND($N$1="CU",H26&lt;&gt;"Umpire")</formula>
    </cfRule>
  </conditionalFormatting>
  <conditionalFormatting sqref="M65">
    <cfRule type="expression" priority="132" dxfId="2" stopIfTrue="1">
      <formula>#REF!="as"</formula>
    </cfRule>
    <cfRule type="expression" priority="133" dxfId="2" stopIfTrue="1">
      <formula>#REF!="bs"</formula>
    </cfRule>
  </conditionalFormatting>
  <conditionalFormatting sqref="M66">
    <cfRule type="expression" priority="134" dxfId="2" stopIfTrue="1">
      <formula>#REF!="as"</formula>
    </cfRule>
    <cfRule type="expression" priority="135" dxfId="2" stopIfTrue="1">
      <formula>#REF!="bs"</formula>
    </cfRule>
  </conditionalFormatting>
  <conditionalFormatting sqref="H10">
    <cfRule type="expression" priority="136" dxfId="88" stopIfTrue="1">
      <formula>AND($N$1="CU",H10="Umpire")</formula>
    </cfRule>
    <cfRule type="expression" priority="137" dxfId="87" stopIfTrue="1">
      <formula>AND($N$1="CU",H10&lt;&gt;"Umpire",#REF!&lt;&gt;"")</formula>
    </cfRule>
    <cfRule type="expression" priority="138" dxfId="86" stopIfTrue="1">
      <formula>AND($N$1="CU",H10&lt;&gt;"Umpire")</formula>
    </cfRule>
  </conditionalFormatting>
  <conditionalFormatting sqref="J14">
    <cfRule type="expression" priority="139" dxfId="88" stopIfTrue="1">
      <formula>AND($N$1="CU",J14="Umpire")</formula>
    </cfRule>
    <cfRule type="expression" priority="140" dxfId="87" stopIfTrue="1">
      <formula>AND($N$1="CU",J14&lt;&gt;"Umpire",#REF!&lt;&gt;"")</formula>
    </cfRule>
    <cfRule type="expression" priority="141" dxfId="86" stopIfTrue="1">
      <formula>AND($N$1="CU",J14&lt;&gt;"Umpire")</formula>
    </cfRule>
  </conditionalFormatting>
  <conditionalFormatting sqref="H18">
    <cfRule type="expression" priority="142" dxfId="88" stopIfTrue="1">
      <formula>AND($N$1="CU",H18="Umpire")</formula>
    </cfRule>
    <cfRule type="expression" priority="143" dxfId="87" stopIfTrue="1">
      <formula>AND($N$1="CU",H18&lt;&gt;"Umpire",#REF!&lt;&gt;"")</formula>
    </cfRule>
    <cfRule type="expression" priority="144" dxfId="86" stopIfTrue="1">
      <formula>AND($N$1="CU",H18&lt;&gt;"Umpire")</formula>
    </cfRule>
  </conditionalFormatting>
  <conditionalFormatting sqref="L22">
    <cfRule type="expression" priority="145" dxfId="88" stopIfTrue="1">
      <formula>AND($N$1="CU",L22="Umpire")</formula>
    </cfRule>
    <cfRule type="expression" priority="146" dxfId="87" stopIfTrue="1">
      <formula>AND($N$1="CU",L22&lt;&gt;"Umpire",#REF!&lt;&gt;"")</formula>
    </cfRule>
    <cfRule type="expression" priority="147" dxfId="86" stopIfTrue="1">
      <formula>AND($N$1="CU",L22&lt;&gt;"Umpire")</formula>
    </cfRule>
  </conditionalFormatting>
  <conditionalFormatting sqref="N21">
    <cfRule type="expression" priority="148" dxfId="2" stopIfTrue="1">
      <formula>#REF!="as"</formula>
    </cfRule>
    <cfRule type="expression" priority="149" dxfId="2" stopIfTrue="1">
      <formula>#REF!="bs"</formula>
    </cfRule>
  </conditionalFormatting>
  <conditionalFormatting sqref="N22">
    <cfRule type="expression" priority="150" dxfId="2" stopIfTrue="1">
      <formula>#REF!="as"</formula>
    </cfRule>
    <cfRule type="expression" priority="151" dxfId="2" stopIfTrue="1">
      <formula>#REF!="bs"</formula>
    </cfRule>
  </conditionalFormatting>
  <conditionalFormatting sqref="G68">
    <cfRule type="expression" priority="152" dxfId="1" stopIfTrue="1">
      <formula>$C68=""</formula>
    </cfRule>
    <cfRule type="expression" priority="153" dxfId="0" stopIfTrue="1">
      <formula>AND(#REF!&lt;3,$C68&gt;0)</formula>
    </cfRule>
  </conditionalFormatting>
  <conditionalFormatting sqref="E68 E8">
    <cfRule type="expression" priority="154" dxfId="1" stopIfTrue="1">
      <formula>OR(E8="Bye",C8="")</formula>
    </cfRule>
    <cfRule type="expression" priority="155" dxfId="2" stopIfTrue="1">
      <formula>AND(#REF!&lt;5,$C8&gt;0)</formula>
    </cfRule>
  </conditionalFormatting>
  <conditionalFormatting sqref="F68">
    <cfRule type="expression" priority="156" dxfId="1" stopIfTrue="1">
      <formula>$C68=""</formula>
    </cfRule>
    <cfRule type="expression" priority="157" dxfId="0" stopIfTrue="1">
      <formula>AND(#REF!&lt;5,$C68&gt;0)</formula>
    </cfRule>
  </conditionalFormatting>
  <conditionalFormatting sqref="H68">
    <cfRule type="expression" priority="158" dxfId="1" stopIfTrue="1">
      <formula>$C68=""</formula>
    </cfRule>
    <cfRule type="expression" priority="159" dxfId="2" stopIfTrue="1">
      <formula>AND(#REF!&lt;5,$C68&gt;0)</formula>
    </cfRule>
  </conditionalFormatting>
  <conditionalFormatting sqref="E69">
    <cfRule type="expression" priority="160" dxfId="1" stopIfTrue="1">
      <formula>$C68=""</formula>
    </cfRule>
    <cfRule type="expression" priority="161" dxfId="0" stopIfTrue="1">
      <formula>AND(#REF!&lt;5,$C68&gt;0)</formula>
    </cfRule>
  </conditionalFormatting>
  <conditionalFormatting sqref="F69 H69">
    <cfRule type="expression" priority="162" dxfId="1" stopIfTrue="1">
      <formula>$C68=""</formula>
    </cfRule>
    <cfRule type="expression" priority="163" dxfId="2" stopIfTrue="1">
      <formula>AND(#REF!&lt;5,$C68&gt;0)</formula>
    </cfRule>
  </conditionalFormatting>
  <conditionalFormatting sqref="G52">
    <cfRule type="expression" priority="164" dxfId="1" stopIfTrue="1">
      <formula>$C52=""</formula>
    </cfRule>
    <cfRule type="expression" priority="165" dxfId="0" stopIfTrue="1">
      <formula>AND(#REF!&lt;3,$C52&gt;0)</formula>
    </cfRule>
  </conditionalFormatting>
  <conditionalFormatting sqref="E52 E7">
    <cfRule type="expression" priority="166" dxfId="1" stopIfTrue="1">
      <formula>OR(E7="Bye",C7="")</formula>
    </cfRule>
    <cfRule type="expression" priority="167" dxfId="2" stopIfTrue="1">
      <formula>AND(#REF!&lt;5,$C7&gt;0)</formula>
    </cfRule>
  </conditionalFormatting>
  <conditionalFormatting sqref="F52">
    <cfRule type="expression" priority="168" dxfId="1" stopIfTrue="1">
      <formula>$C52=""</formula>
    </cfRule>
    <cfRule type="expression" priority="169" dxfId="0" stopIfTrue="1">
      <formula>AND(#REF!&lt;5,$C52&gt;0)</formula>
    </cfRule>
  </conditionalFormatting>
  <conditionalFormatting sqref="H52">
    <cfRule type="expression" priority="170" dxfId="1" stopIfTrue="1">
      <formula>$C52=""</formula>
    </cfRule>
    <cfRule type="expression" priority="171" dxfId="2" stopIfTrue="1">
      <formula>AND(#REF!&lt;5,$C52&gt;0)</formula>
    </cfRule>
  </conditionalFormatting>
  <conditionalFormatting sqref="E53">
    <cfRule type="expression" priority="172" dxfId="1" stopIfTrue="1">
      <formula>$C52=""</formula>
    </cfRule>
    <cfRule type="expression" priority="173" dxfId="0" stopIfTrue="1">
      <formula>AND(#REF!&lt;5,$C52&gt;0)</formula>
    </cfRule>
  </conditionalFormatting>
  <conditionalFormatting sqref="F53 H53">
    <cfRule type="expression" priority="174" dxfId="1" stopIfTrue="1">
      <formula>$C52=""</formula>
    </cfRule>
    <cfRule type="expression" priority="175" dxfId="2" stopIfTrue="1">
      <formula>AND(#REF!&lt;5,$C52&gt;0)</formula>
    </cfRule>
  </conditionalFormatting>
  <conditionalFormatting sqref="G23">
    <cfRule type="expression" priority="176" dxfId="1" stopIfTrue="1">
      <formula>$C23=""</formula>
    </cfRule>
    <cfRule type="expression" priority="177" dxfId="0" stopIfTrue="1">
      <formula>AND(#REF!&lt;3,$C23&gt;0)</formula>
    </cfRule>
  </conditionalFormatting>
  <conditionalFormatting sqref="E23">
    <cfRule type="expression" priority="178" dxfId="1" stopIfTrue="1">
      <formula>OR(E23="Bye",C23="")</formula>
    </cfRule>
    <cfRule type="expression" priority="179" dxfId="2" stopIfTrue="1">
      <formula>AND(#REF!&lt;5,$C23&gt;0)</formula>
    </cfRule>
  </conditionalFormatting>
  <conditionalFormatting sqref="F23">
    <cfRule type="expression" priority="180" dxfId="1" stopIfTrue="1">
      <formula>$C23=""</formula>
    </cfRule>
    <cfRule type="expression" priority="181" dxfId="0" stopIfTrue="1">
      <formula>AND(#REF!&lt;5,$C23&gt;0)</formula>
    </cfRule>
  </conditionalFormatting>
  <conditionalFormatting sqref="H23">
    <cfRule type="expression" priority="182" dxfId="1" stopIfTrue="1">
      <formula>$C23=""</formula>
    </cfRule>
    <cfRule type="expression" priority="183" dxfId="2" stopIfTrue="1">
      <formula>AND(#REF!&lt;5,$C23&gt;0)</formula>
    </cfRule>
  </conditionalFormatting>
  <conditionalFormatting sqref="E24">
    <cfRule type="expression" priority="184" dxfId="1" stopIfTrue="1">
      <formula>$C23=""</formula>
    </cfRule>
    <cfRule type="expression" priority="185" dxfId="0" stopIfTrue="1">
      <formula>AND(#REF!&lt;5,$C23&gt;0)</formula>
    </cfRule>
  </conditionalFormatting>
  <conditionalFormatting sqref="F24 H24">
    <cfRule type="expression" priority="186" dxfId="1" stopIfTrue="1">
      <formula>$C23=""</formula>
    </cfRule>
    <cfRule type="expression" priority="187" dxfId="2" stopIfTrue="1">
      <formula>AND(#REF!&lt;5,$C23&gt;0)</formula>
    </cfRule>
  </conditionalFormatting>
  <conditionalFormatting sqref="G7">
    <cfRule type="expression" priority="188" dxfId="1" stopIfTrue="1">
      <formula>$C7=""</formula>
    </cfRule>
    <cfRule type="expression" priority="189" dxfId="0" stopIfTrue="1">
      <formula>AND(#REF!&lt;3,$C7&gt;0)</formula>
    </cfRule>
  </conditionalFormatting>
  <conditionalFormatting sqref="F7">
    <cfRule type="expression" priority="190" dxfId="1" stopIfTrue="1">
      <formula>$C7=""</formula>
    </cfRule>
    <cfRule type="expression" priority="191" dxfId="0" stopIfTrue="1">
      <formula>AND(#REF!&lt;5,$C7&gt;0)</formula>
    </cfRule>
  </conditionalFormatting>
  <conditionalFormatting sqref="H7">
    <cfRule type="expression" priority="192" dxfId="1" stopIfTrue="1">
      <formula>$C7=""</formula>
    </cfRule>
    <cfRule type="expression" priority="193" dxfId="2" stopIfTrue="1">
      <formula>AND(#REF!&lt;5,$C7&gt;0)</formula>
    </cfRule>
  </conditionalFormatting>
  <conditionalFormatting sqref="F8 H8">
    <cfRule type="expression" priority="194" dxfId="1" stopIfTrue="1">
      <formula>$C7=""</formula>
    </cfRule>
    <cfRule type="expression" priority="195" dxfId="2" stopIfTrue="1">
      <formula>AND(#REF!&lt;5,$C7&gt;0)</formula>
    </cfRule>
  </conditionalFormatting>
  <conditionalFormatting sqref="H51">
    <cfRule type="expression" priority="196" dxfId="88" stopIfTrue="1">
      <formula>AND($N$1="CU",H51="Umpire")</formula>
    </cfRule>
    <cfRule type="expression" priority="197" dxfId="87" stopIfTrue="1">
      <formula>AND($N$1="CU",H51&lt;&gt;"Umpire",#REF!&lt;&gt;"")</formula>
    </cfRule>
    <cfRule type="expression" priority="198" dxfId="86" stopIfTrue="1">
      <formula>AND($N$1="CU",H51&lt;&gt;"Umpire")</formula>
    </cfRule>
  </conditionalFormatting>
  <conditionalFormatting sqref="J49">
    <cfRule type="expression" priority="199" dxfId="2" stopIfTrue="1">
      <formula>#REF!="as"</formula>
    </cfRule>
    <cfRule type="expression" priority="200" dxfId="2" stopIfTrue="1">
      <formula>#REF!="bs"</formula>
    </cfRule>
  </conditionalFormatting>
  <conditionalFormatting sqref="H67">
    <cfRule type="expression" priority="201" dxfId="88" stopIfTrue="1">
      <formula>AND($N$1="CU",H67="Umpire")</formula>
    </cfRule>
    <cfRule type="expression" priority="202" dxfId="87" stopIfTrue="1">
      <formula>AND($N$1="CU",H67&lt;&gt;"Umpire",#REF!&lt;&gt;"")</formula>
    </cfRule>
    <cfRule type="expression" priority="203" dxfId="86" stopIfTrue="1">
      <formula>AND($N$1="CU",H67&lt;&gt;"Umpire")</formula>
    </cfRule>
  </conditionalFormatting>
  <conditionalFormatting sqref="H59">
    <cfRule type="expression" priority="204" dxfId="88" stopIfTrue="1">
      <formula>AND($N$1="CU",H59="Umpire")</formula>
    </cfRule>
    <cfRule type="expression" priority="205" dxfId="87" stopIfTrue="1">
      <formula>AND($N$1="CU",H59&lt;&gt;"Umpire",#REF!&lt;&gt;"")</formula>
    </cfRule>
    <cfRule type="expression" priority="206" dxfId="86" stopIfTrue="1">
      <formula>AND($N$1="CU",H59&lt;&gt;"Umpire")</formula>
    </cfRule>
  </conditionalFormatting>
  <conditionalFormatting sqref="S69">
    <cfRule type="expression" priority="81" dxfId="2" stopIfTrue="1">
      <formula>#REF!="as"</formula>
    </cfRule>
    <cfRule type="expression" priority="82" dxfId="2" stopIfTrue="1">
      <formula>#REF!="bs"</formula>
    </cfRule>
  </conditionalFormatting>
  <conditionalFormatting sqref="S70">
    <cfRule type="expression" priority="83" dxfId="2" stopIfTrue="1">
      <formula>#REF!="as"</formula>
    </cfRule>
    <cfRule type="expression" priority="84" dxfId="2" stopIfTrue="1">
      <formula>#REF!="bs"</formula>
    </cfRule>
  </conditionalFormatting>
  <conditionalFormatting sqref="S66">
    <cfRule type="expression" priority="85" dxfId="2" stopIfTrue="1">
      <formula>#REF!="as"</formula>
    </cfRule>
    <cfRule type="expression" priority="86" dxfId="2" stopIfTrue="1">
      <formula>#REF!="bs"</formula>
    </cfRule>
  </conditionalFormatting>
  <conditionalFormatting sqref="H43">
    <cfRule type="expression" priority="77" dxfId="1" stopIfTrue="1">
      <formula>$C43=""</formula>
    </cfRule>
    <cfRule type="expression" priority="78" dxfId="2" stopIfTrue="1">
      <formula>AND($D43&lt;5,$C43&gt;0)</formula>
    </cfRule>
  </conditionalFormatting>
  <conditionalFormatting sqref="H44">
    <cfRule type="expression" priority="79" dxfId="1" stopIfTrue="1">
      <formula>$C43=""</formula>
    </cfRule>
    <cfRule type="expression" priority="80" dxfId="2" stopIfTrue="1">
      <formula>AND($D43&lt;5,$C43&gt;0)</formula>
    </cfRule>
  </conditionalFormatting>
  <conditionalFormatting sqref="J10">
    <cfRule type="expression" priority="73" dxfId="1" stopIfTrue="1">
      <formula>OR(J10="Bye",H10="")</formula>
    </cfRule>
    <cfRule type="expression" priority="74" dxfId="2" stopIfTrue="1">
      <formula>AND(#REF!&lt;5,$C10&gt;0)</formula>
    </cfRule>
  </conditionalFormatting>
  <conditionalFormatting sqref="J9">
    <cfRule type="expression" priority="75" dxfId="1" stopIfTrue="1">
      <formula>OR(J9="Bye",H9="")</formula>
    </cfRule>
    <cfRule type="expression" priority="76" dxfId="2" stopIfTrue="1">
      <formula>AND(#REF!&lt;5,$C9&gt;0)</formula>
    </cfRule>
  </conditionalFormatting>
  <conditionalFormatting sqref="J26">
    <cfRule type="expression" priority="71" dxfId="1" stopIfTrue="1">
      <formula>$C25=""</formula>
    </cfRule>
    <cfRule type="expression" priority="72" dxfId="0" stopIfTrue="1">
      <formula>AND(#REF!&lt;5,$C25&gt;0)</formula>
    </cfRule>
  </conditionalFormatting>
  <conditionalFormatting sqref="J25">
    <cfRule type="expression" priority="69" dxfId="1" stopIfTrue="1">
      <formula>OR(J25="Bye",H25="")</formula>
    </cfRule>
    <cfRule type="expression" priority="70" dxfId="2" stopIfTrue="1">
      <formula>AND(#REF!&lt;5,$C25&gt;0)</formula>
    </cfRule>
  </conditionalFormatting>
  <conditionalFormatting sqref="J33">
    <cfRule type="expression" priority="65" dxfId="1" stopIfTrue="1">
      <formula>OR(J33="Bye",H33="")</formula>
    </cfRule>
    <cfRule type="expression" priority="66" dxfId="2" stopIfTrue="1">
      <formula>AND($D33&lt;5,$C33&gt;0)</formula>
    </cfRule>
  </conditionalFormatting>
  <conditionalFormatting sqref="J34">
    <cfRule type="expression" priority="67" dxfId="1" stopIfTrue="1">
      <formula>$C33=""</formula>
    </cfRule>
    <cfRule type="expression" priority="68" dxfId="0" stopIfTrue="1">
      <formula>AND($D33&lt;5,$C33&gt;0)</formula>
    </cfRule>
  </conditionalFormatting>
  <conditionalFormatting sqref="J41">
    <cfRule type="expression" priority="61" dxfId="1" stopIfTrue="1">
      <formula>OR(J41="Bye",H41="")</formula>
    </cfRule>
    <cfRule type="expression" priority="62" dxfId="2" stopIfTrue="1">
      <formula>AND($D41&lt;5,$C41&gt;0)</formula>
    </cfRule>
  </conditionalFormatting>
  <conditionalFormatting sqref="J42">
    <cfRule type="expression" priority="63" dxfId="1" stopIfTrue="1">
      <formula>$C41=""</formula>
    </cfRule>
    <cfRule type="expression" priority="64" dxfId="0" stopIfTrue="1">
      <formula>AND($D41&lt;5,$C41&gt;0)</formula>
    </cfRule>
  </conditionalFormatting>
  <conditionalFormatting sqref="J50">
    <cfRule type="expression" priority="57" dxfId="1" stopIfTrue="1">
      <formula>OR(J50="Bye",H50="")</formula>
    </cfRule>
    <cfRule type="expression" priority="58" dxfId="2" stopIfTrue="1">
      <formula>AND(#REF!&lt;5,$C50&gt;0)</formula>
    </cfRule>
  </conditionalFormatting>
  <conditionalFormatting sqref="J51">
    <cfRule type="expression" priority="59" dxfId="1" stopIfTrue="1">
      <formula>$C50=""</formula>
    </cfRule>
    <cfRule type="expression" priority="60" dxfId="0" stopIfTrue="1">
      <formula>AND(#REF!&lt;5,$C50&gt;0)</formula>
    </cfRule>
  </conditionalFormatting>
  <conditionalFormatting sqref="J58">
    <cfRule type="expression" priority="53" dxfId="1" stopIfTrue="1">
      <formula>OR(J58="Bye",H58="")</formula>
    </cfRule>
    <cfRule type="expression" priority="54" dxfId="2" stopIfTrue="1">
      <formula>AND($D58&lt;5,$C58&gt;0)</formula>
    </cfRule>
  </conditionalFormatting>
  <conditionalFormatting sqref="J59">
    <cfRule type="expression" priority="55" dxfId="1" stopIfTrue="1">
      <formula>$C58=""</formula>
    </cfRule>
    <cfRule type="expression" priority="56" dxfId="0" stopIfTrue="1">
      <formula>AND($D58&lt;5,$C58&gt;0)</formula>
    </cfRule>
  </conditionalFormatting>
  <conditionalFormatting sqref="J66">
    <cfRule type="expression" priority="49" dxfId="1" stopIfTrue="1">
      <formula>OR(J66="Bye",H66="")</formula>
    </cfRule>
    <cfRule type="expression" priority="50" dxfId="2" stopIfTrue="1">
      <formula>AND(#REF!&lt;5,$C66&gt;0)</formula>
    </cfRule>
  </conditionalFormatting>
  <conditionalFormatting sqref="J67">
    <cfRule type="expression" priority="51" dxfId="1" stopIfTrue="1">
      <formula>$C66=""</formula>
    </cfRule>
    <cfRule type="expression" priority="52" dxfId="0" stopIfTrue="1">
      <formula>AND(#REF!&lt;5,$C66&gt;0)</formula>
    </cfRule>
  </conditionalFormatting>
  <conditionalFormatting sqref="L14">
    <cfRule type="expression" priority="45" dxfId="1" stopIfTrue="1">
      <formula>OR(L14="Bye",J14="")</formula>
    </cfRule>
    <cfRule type="expression" priority="46" dxfId="2" stopIfTrue="1">
      <formula>AND(#REF!&lt;5,$C14&gt;0)</formula>
    </cfRule>
  </conditionalFormatting>
  <conditionalFormatting sqref="L13">
    <cfRule type="expression" priority="47" dxfId="1" stopIfTrue="1">
      <formula>OR(L13="Bye",J13="")</formula>
    </cfRule>
    <cfRule type="expression" priority="48" dxfId="2" stopIfTrue="1">
      <formula>AND(#REF!&lt;5,$C13&gt;0)</formula>
    </cfRule>
  </conditionalFormatting>
  <conditionalFormatting sqref="L29">
    <cfRule type="expression" priority="41" dxfId="1" stopIfTrue="1">
      <formula>OR(L29="Bye",J29="")</formula>
    </cfRule>
    <cfRule type="expression" priority="42" dxfId="2" stopIfTrue="1">
      <formula>AND($D29&lt;5,$C29&gt;0)</formula>
    </cfRule>
  </conditionalFormatting>
  <conditionalFormatting sqref="L30">
    <cfRule type="expression" priority="43" dxfId="1" stopIfTrue="1">
      <formula>$C29=""</formula>
    </cfRule>
    <cfRule type="expression" priority="44" dxfId="0" stopIfTrue="1">
      <formula>AND($D29&lt;5,$C29&gt;0)</formula>
    </cfRule>
  </conditionalFormatting>
  <conditionalFormatting sqref="L45">
    <cfRule type="expression" priority="37" dxfId="1" stopIfTrue="1">
      <formula>OR(L45="Bye",J45="")</formula>
    </cfRule>
    <cfRule type="expression" priority="38" dxfId="2" stopIfTrue="1">
      <formula>AND(#REF!&lt;5,$C45&gt;0)</formula>
    </cfRule>
  </conditionalFormatting>
  <conditionalFormatting sqref="L46">
    <cfRule type="expression" priority="39" dxfId="1" stopIfTrue="1">
      <formula>$C45=""</formula>
    </cfRule>
    <cfRule type="expression" priority="40" dxfId="0" stopIfTrue="1">
      <formula>AND(#REF!&lt;5,$C45&gt;0)</formula>
    </cfRule>
  </conditionalFormatting>
  <conditionalFormatting sqref="L62">
    <cfRule type="expression" priority="33" dxfId="1" stopIfTrue="1">
      <formula>OR(L62="Bye",J62="")</formula>
    </cfRule>
    <cfRule type="expression" priority="34" dxfId="2" stopIfTrue="1">
      <formula>AND(#REF!&lt;5,$C62&gt;0)</formula>
    </cfRule>
  </conditionalFormatting>
  <conditionalFormatting sqref="L63">
    <cfRule type="expression" priority="35" dxfId="1" stopIfTrue="1">
      <formula>$C62=""</formula>
    </cfRule>
    <cfRule type="expression" priority="36" dxfId="0" stopIfTrue="1">
      <formula>AND(#REF!&lt;5,$C62&gt;0)</formula>
    </cfRule>
  </conditionalFormatting>
  <conditionalFormatting sqref="P37">
    <cfRule type="expression" priority="29" dxfId="2" stopIfTrue="1">
      <formula>#REF!="as"</formula>
    </cfRule>
    <cfRule type="expression" priority="30" dxfId="2" stopIfTrue="1">
      <formula>#REF!="bs"</formula>
    </cfRule>
  </conditionalFormatting>
  <conditionalFormatting sqref="P38">
    <cfRule type="expression" priority="31" dxfId="2" stopIfTrue="1">
      <formula>#REF!="as"</formula>
    </cfRule>
    <cfRule type="expression" priority="32" dxfId="2" stopIfTrue="1">
      <formula>#REF!="bs"</formula>
    </cfRule>
  </conditionalFormatting>
  <conditionalFormatting sqref="H8">
    <cfRule type="expression" priority="27" dxfId="1" stopIfTrue="1">
      <formula>$C7=""</formula>
    </cfRule>
    <cfRule type="expression" priority="28" dxfId="2" stopIfTrue="1">
      <formula>AND(#REF!&lt;5,$C7&gt;0)</formula>
    </cfRule>
  </conditionalFormatting>
  <conditionalFormatting sqref="H7">
    <cfRule type="expression" priority="25" dxfId="1" stopIfTrue="1">
      <formula>$C6=""</formula>
    </cfRule>
    <cfRule type="expression" priority="26" dxfId="2" stopIfTrue="1">
      <formula>AND(#REF!&lt;5,$C6&gt;0)</formula>
    </cfRule>
  </conditionalFormatting>
  <conditionalFormatting sqref="J10">
    <cfRule type="expression" priority="23" dxfId="1" stopIfTrue="1">
      <formula>OR(J10="Bye",H10="")</formula>
    </cfRule>
    <cfRule type="expression" priority="24" dxfId="2" stopIfTrue="1">
      <formula>AND(#REF!&lt;5,$C10&gt;0)</formula>
    </cfRule>
  </conditionalFormatting>
  <conditionalFormatting sqref="J9">
    <cfRule type="expression" priority="21" dxfId="1" stopIfTrue="1">
      <formula>OR(J9="Bye",H9="")</formula>
    </cfRule>
    <cfRule type="expression" priority="22" dxfId="2" stopIfTrue="1">
      <formula>AND(#REF!&lt;5,$C9&gt;0)</formula>
    </cfRule>
  </conditionalFormatting>
  <conditionalFormatting sqref="J41">
    <cfRule type="expression" priority="19" dxfId="1" stopIfTrue="1">
      <formula>OR(J41="Bye",H41="")</formula>
    </cfRule>
    <cfRule type="expression" priority="20" dxfId="2" stopIfTrue="1">
      <formula>AND($D41&lt;5,$C41&gt;0)</formula>
    </cfRule>
  </conditionalFormatting>
  <conditionalFormatting sqref="J42">
    <cfRule type="expression" priority="17" dxfId="1" stopIfTrue="1">
      <formula>$C41=""</formula>
    </cfRule>
    <cfRule type="expression" priority="18" dxfId="0" stopIfTrue="1">
      <formula>AND($D41&lt;5,$C41&gt;0)</formula>
    </cfRule>
  </conditionalFormatting>
  <conditionalFormatting sqref="J66">
    <cfRule type="expression" priority="15" dxfId="1" stopIfTrue="1">
      <formula>OR(J66="Bye",H66="")</formula>
    </cfRule>
    <cfRule type="expression" priority="16" dxfId="2" stopIfTrue="1">
      <formula>AND(#REF!&lt;5,$C66&gt;0)</formula>
    </cfRule>
  </conditionalFormatting>
  <conditionalFormatting sqref="J67">
    <cfRule type="expression" priority="13" dxfId="1" stopIfTrue="1">
      <formula>$C66=""</formula>
    </cfRule>
    <cfRule type="expression" priority="14" dxfId="0" stopIfTrue="1">
      <formula>AND(#REF!&lt;5,$C66&gt;0)</formula>
    </cfRule>
  </conditionalFormatting>
  <conditionalFormatting sqref="N65">
    <cfRule type="expression" priority="11" dxfId="1" stopIfTrue="1">
      <formula>OR(N65="Bye",L65="")</formula>
    </cfRule>
    <cfRule type="expression" priority="12" dxfId="2" stopIfTrue="1">
      <formula>AND($D65&lt;5,$C65&gt;0)</formula>
    </cfRule>
  </conditionalFormatting>
  <conditionalFormatting sqref="N66">
    <cfRule type="expression" priority="9" dxfId="1" stopIfTrue="1">
      <formula>$C65=""</formula>
    </cfRule>
    <cfRule type="expression" priority="10" dxfId="0" stopIfTrue="1">
      <formula>AND($D65&lt;5,$C65&gt;0)</formula>
    </cfRule>
  </conditionalFormatting>
  <conditionalFormatting sqref="N54">
    <cfRule type="expression" priority="7" dxfId="1" stopIfTrue="1">
      <formula>OR(N54="Bye",L54="")</formula>
    </cfRule>
    <cfRule type="expression" priority="8" dxfId="2" stopIfTrue="1">
      <formula>AND(#REF!&lt;5,$C54&gt;0)</formula>
    </cfRule>
  </conditionalFormatting>
  <conditionalFormatting sqref="N55">
    <cfRule type="expression" priority="5" dxfId="1" stopIfTrue="1">
      <formula>$C54=""</formula>
    </cfRule>
    <cfRule type="expression" priority="6" dxfId="0" stopIfTrue="1">
      <formula>AND(#REF!&lt;5,$C54&gt;0)</formula>
    </cfRule>
  </conditionalFormatting>
  <conditionalFormatting sqref="N69">
    <cfRule type="expression" priority="3" dxfId="1" stopIfTrue="1">
      <formula>OR(N69="Bye",L69="")</formula>
    </cfRule>
    <cfRule type="expression" priority="4" dxfId="2" stopIfTrue="1">
      <formula>AND(#REF!&lt;5,$C69&gt;0)</formula>
    </cfRule>
  </conditionalFormatting>
  <conditionalFormatting sqref="N70">
    <cfRule type="expression" priority="1" dxfId="1" stopIfTrue="1">
      <formula>$C69=""</formula>
    </cfRule>
    <cfRule type="expression" priority="2" dxfId="0" stopIfTrue="1">
      <formula>AND(#REF!&lt;5,$C69&gt;0)</formula>
    </cfRule>
  </conditionalFormatting>
  <dataValidations count="1">
    <dataValidation type="list" allowBlank="1" showInputMessage="1" sqref="H10 H18 H26 H34 H42 H51 H59 H67 J63 J46 L55 N38 J30 L22 J14">
      <formula1>$T$7:$T$18</formula1>
    </dataValidation>
  </dataValidations>
  <printOptions horizontalCentered="1"/>
  <pageMargins left="0" right="0" top="0.3937007874015748" bottom="0.3937007874015748" header="0" footer="0"/>
  <pageSetup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РуцкийА</cp:lastModifiedBy>
  <cp:lastPrinted>2016-12-25T07:16:26Z</cp:lastPrinted>
  <dcterms:created xsi:type="dcterms:W3CDTF">1996-10-08T23:32:33Z</dcterms:created>
  <dcterms:modified xsi:type="dcterms:W3CDTF">2016-12-27T10:25:31Z</dcterms:modified>
  <cp:category/>
  <cp:version/>
  <cp:contentType/>
  <cp:contentStatus/>
</cp:coreProperties>
</file>